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Administration des Ventes\a.TARIFS et CGV\Tarif Pharmaciens d'officines\"/>
    </mc:Choice>
  </mc:AlternateContent>
  <bookViews>
    <workbookView xWindow="0" yWindow="0" windowWidth="21600" windowHeight="8835" tabRatio="666" activeTab="3"/>
  </bookViews>
  <sheets>
    <sheet name="Page de garde" sheetId="2" r:id="rId1"/>
    <sheet name="Tarif officines Conseil" sheetId="1" r:id="rId2"/>
    <sheet name="Tarif officines Ethique" sheetId="3" r:id="rId3"/>
    <sheet name="Tarif officines Générique" sheetId="4" r:id="rId4"/>
  </sheets>
  <externalReferences>
    <externalReference r:id="rId5"/>
  </externalReferences>
  <definedNames>
    <definedName name="_xlnm.Print_Titles" localSheetId="1">'Tarif officines Conseil'!$1:$5</definedName>
    <definedName name="_xlnm.Print_Titles" localSheetId="2">'Tarif officines Ethique'!$1:$6</definedName>
    <definedName name="_xlnm.Print_Titles" localSheetId="3">'Tarif officines Générique'!$1:$6</definedName>
    <definedName name="Param">[1]Paramètres!$A$3:$H$7</definedName>
    <definedName name="_xlnm.Print_Area" localSheetId="0">'Page de garde'!$A$1:$N$38</definedName>
    <definedName name="_xlnm.Print_Area" localSheetId="1">'Tarif officines Conseil'!$A$1:$J$72</definedName>
    <definedName name="_xlnm.Print_Area" localSheetId="2">'Tarif officines Ethique'!$A$1:$J$65</definedName>
    <definedName name="_xlnm.Print_Area" localSheetId="3">'Tarif officines Générique'!$A$1:$K$77</definedName>
  </definedNames>
  <calcPr calcId="152511"/>
</workbook>
</file>

<file path=xl/calcChain.xml><?xml version="1.0" encoding="utf-8"?>
<calcChain xmlns="http://schemas.openxmlformats.org/spreadsheetml/2006/main">
  <c r="A1" i="3" l="1"/>
  <c r="A1" i="4" s="1"/>
  <c r="D44" i="1" l="1"/>
  <c r="D27" i="1"/>
  <c r="D10" i="1" l="1"/>
</calcChain>
</file>

<file path=xl/sharedStrings.xml><?xml version="1.0" encoding="utf-8"?>
<sst xmlns="http://schemas.openxmlformats.org/spreadsheetml/2006/main" count="348" uniqueCount="197">
  <si>
    <t>Libellé</t>
  </si>
  <si>
    <t>TVA</t>
  </si>
  <si>
    <t>Liste</t>
  </si>
  <si>
    <t>EXOMUC</t>
  </si>
  <si>
    <t>-</t>
  </si>
  <si>
    <t>HEXALYSE</t>
  </si>
  <si>
    <t>HEXASPRAY</t>
  </si>
  <si>
    <t>I</t>
  </si>
  <si>
    <t>II</t>
  </si>
  <si>
    <t>NR</t>
  </si>
  <si>
    <t>Remb.</t>
  </si>
  <si>
    <t>Standards</t>
  </si>
  <si>
    <t>PFHT</t>
  </si>
  <si>
    <t>PPTTC</t>
  </si>
  <si>
    <t>EPINITRIL</t>
  </si>
  <si>
    <t>ZANIDIP</t>
  </si>
  <si>
    <t>LECTIL</t>
  </si>
  <si>
    <t>NIFUROXAZIDE</t>
  </si>
  <si>
    <t>HEXAMER</t>
  </si>
  <si>
    <t>GASTROWELL</t>
  </si>
  <si>
    <t>PANFUREX</t>
  </si>
  <si>
    <t>APHTAVEA</t>
  </si>
  <si>
    <t>INFO.TARIFAIRES</t>
  </si>
  <si>
    <t>Prix PH. H.T.</t>
  </si>
  <si>
    <t>ABUFENE 400 mg</t>
  </si>
  <si>
    <t>CALPEROS 500 mg</t>
  </si>
  <si>
    <t>CALPEROS D3</t>
  </si>
  <si>
    <t>HEXAPNEUMINE SIROP</t>
  </si>
  <si>
    <t>OTOFA Solution Auriculaire</t>
  </si>
  <si>
    <t>PENTOFLUX Gé LP 400 mg</t>
  </si>
  <si>
    <t>POLYDEXA Solution Auriculaire</t>
  </si>
  <si>
    <t>WYSTAMM 10 mg</t>
  </si>
  <si>
    <t>ZANEXTRA 20 mg / 10 mg</t>
  </si>
  <si>
    <t>AMLODIPINE BOUCHARA-RECORDATI</t>
  </si>
  <si>
    <t>AMODEX Gé</t>
  </si>
  <si>
    <t xml:space="preserve">BETAHISTINE BOUCHARA-RECORDATI 8 mg </t>
  </si>
  <si>
    <t>CLOPIDOGREL BOUCHARA-RECORDATI 75 mg</t>
  </si>
  <si>
    <t>FLUOXETINE LBR 20 mg</t>
  </si>
  <si>
    <t>LERCANIDIPINE BOUCHARA-RECORDATI</t>
  </si>
  <si>
    <t>OMEPRAZOLE BOUCHARA-RECORDATI</t>
  </si>
  <si>
    <t>PANTOPRAZOLE BOUCHARA-RECORDATI</t>
  </si>
  <si>
    <t>PRAVASTATINE LBR</t>
  </si>
  <si>
    <t>VALACICLOVIR LBR 500 mg</t>
  </si>
  <si>
    <t>- 5 mg Boîte de 30 gélules</t>
  </si>
  <si>
    <t>- 5 mg Boîte de 90 gélules</t>
  </si>
  <si>
    <t>- 10 mg Boîte de 30 gélules</t>
  </si>
  <si>
    <t>- 10 mg Boîte de 90 gélules</t>
  </si>
  <si>
    <t>- 250 mg / 5 ml Poudre pour sirop fl.60 ml</t>
  </si>
  <si>
    <t>- 500 mg gél bte de 12</t>
  </si>
  <si>
    <t>- 1 g cps dispersibles 6 cps</t>
  </si>
  <si>
    <t>- 1 g cps dispersibles 14 cps</t>
  </si>
  <si>
    <t>- Boite de 30 comprimés</t>
  </si>
  <si>
    <t>- Boite de 90 comprimés</t>
  </si>
  <si>
    <t>- Boîte de 30 comprimés pelliculés</t>
  </si>
  <si>
    <t>- Boîte de 14 gélules</t>
  </si>
  <si>
    <t>- Boîte de 30 comprimés</t>
  </si>
  <si>
    <t>- 10 mg Boîte de 30 comprimés pelliculés sécables</t>
  </si>
  <si>
    <t>- 10 mg Boîte de 90 comprimés pelliculés sécables</t>
  </si>
  <si>
    <t>- 20 mg Boîte de 30 comprimés pelliculés</t>
  </si>
  <si>
    <t>- 20 mg Boîte de 90 comprimés pelliculés</t>
  </si>
  <si>
    <t>- 10 mg Boîte de 14 gélules</t>
  </si>
  <si>
    <t>- 10 mg Boîte de 28 gélules</t>
  </si>
  <si>
    <t>- 20 mg Boîte de 7 gélules</t>
  </si>
  <si>
    <t>- 20 mg Boîte de 14 gélules</t>
  </si>
  <si>
    <t>- 20 mg Boîte de 28 gélules</t>
  </si>
  <si>
    <t>- 20 mg Boîte de 14  cps gastro-résistants</t>
  </si>
  <si>
    <t>- 20 mg Boîte de 28  cps gastro-résistants</t>
  </si>
  <si>
    <t>- 40 mg Boîte de 14  cps gastro-résistants</t>
  </si>
  <si>
    <t>- 40 mg Boîte de 28  cps gastro-résistants</t>
  </si>
  <si>
    <t>- 200 mg gélules Boîte de 28</t>
  </si>
  <si>
    <t xml:space="preserve">- 4% Susp. buv. flacon 90 ml  </t>
  </si>
  <si>
    <t>- 20 mg Boîte de 28 comprimés sécables</t>
  </si>
  <si>
    <t>- 20 mg Boîte de 84 comprimés sécables</t>
  </si>
  <si>
    <t>- 40 mg Boîte de 28 comprimés</t>
  </si>
  <si>
    <t>- 40 mg Boîte de 84 comprimés</t>
  </si>
  <si>
    <t>- 10 mg Boîte de 30 comprimés sécables</t>
  </si>
  <si>
    <t>- 10 mg Boîte de 90 comprimés sécables</t>
  </si>
  <si>
    <t xml:space="preserve">- Boîte de 10 comprimés pelliculés </t>
  </si>
  <si>
    <t xml:space="preserve">- Boîte de 42 comprimés pelliculés </t>
  </si>
  <si>
    <t xml:space="preserve">- Boîte de 60 comprimés à sucer sécables </t>
  </si>
  <si>
    <t>- Boîte de 60 comprimés à sucer</t>
  </si>
  <si>
    <t xml:space="preserve">- 5 mg par 24 heures Boîte de 30 dispositifs transdermiques </t>
  </si>
  <si>
    <t xml:space="preserve">- 10 mg par 24 heures Boîte de 30 dispositifs transdermiques </t>
  </si>
  <si>
    <t xml:space="preserve">- 15 mg par 24 heures Boîte de 30 dispositifs transdermiques </t>
  </si>
  <si>
    <t>- ADULTES flacon de 200 ml</t>
  </si>
  <si>
    <t>- ENFANTS flacon de 200 ml</t>
  </si>
  <si>
    <t>- 16 mg Boîte de 45 comprimés sécables</t>
  </si>
  <si>
    <t>- 24 mg Boîte de 60 comprimés</t>
  </si>
  <si>
    <t>- Flacon de 10 ml</t>
  </si>
  <si>
    <t>- Flacon 10,5 ml</t>
  </si>
  <si>
    <t xml:space="preserve">- Boîte de 15 comprimés </t>
  </si>
  <si>
    <t xml:space="preserve">- Boîte de 30 comprimés </t>
  </si>
  <si>
    <t>Groupe générique PENTOXIFYLLINE sous TFR</t>
  </si>
  <si>
    <t>TORENTAL® LP 400 mg, comprimé</t>
  </si>
  <si>
    <t>ERCEFURYL® 100 mg, gélule</t>
  </si>
  <si>
    <t>ERCEFURYL® 4%, suspension buvable</t>
  </si>
  <si>
    <t>AMLOR® 5 mg, gélule</t>
  </si>
  <si>
    <t>AMLOR® 10 mg, gélule</t>
  </si>
  <si>
    <t>Groupe générique AMOXICILLINE sous TFR</t>
  </si>
  <si>
    <t xml:space="preserve">CLAMOXYL® 250 mg / 5 ml, poudre pour sirop </t>
  </si>
  <si>
    <t>CLAMOXYL® 500 mg, gélule</t>
  </si>
  <si>
    <t>CLAMOXYL® 1 g, comprimé dispersible</t>
  </si>
  <si>
    <t xml:space="preserve">SERC® 8 mg </t>
  </si>
  <si>
    <t>PROZAC® 20 mg, gélule</t>
  </si>
  <si>
    <t>MOPRAL® 10 mg, 14 gélules</t>
  </si>
  <si>
    <t>MOPRAL® 10 mg, 28 gélules</t>
  </si>
  <si>
    <t>MOPRAL® 20 mg, 7 gélules</t>
  </si>
  <si>
    <t>MOPRAL® 20 mg, 14 gélules</t>
  </si>
  <si>
    <t>MOPRAL® 20 mg, 28 gélules</t>
  </si>
  <si>
    <t>EUPANTOL®/INIPOMP® 20 mg, 14 cp gastr-résist.</t>
  </si>
  <si>
    <t>EUPANTOL®/INIPOMP® 20 mg, 28 cp gastr-résist.</t>
  </si>
  <si>
    <t>EUPANTOL®/INIPOMP® 40 mg, 14 cp gastr-résist.</t>
  </si>
  <si>
    <t>EUPANTOL®/INIPOMP® 40 mg, 28 cp gastr-résist.</t>
  </si>
  <si>
    <t>ELISOR® / VASTEN® 20 mg, 28 comprimés sécables</t>
  </si>
  <si>
    <t>ELISOR® / VASTEN® 20 mg, 84 comprimés sécables</t>
  </si>
  <si>
    <t>ELISOR® / VASTEN® 40 mg, 28 comprimés</t>
  </si>
  <si>
    <t>ELISOR® / VASTEN® 40 mg, 84 comprimés</t>
  </si>
  <si>
    <t>TRIATEC® 10 mg cp sécables</t>
  </si>
  <si>
    <t>ZELITREX ® 500 mg, 10 comprimés enrobés</t>
  </si>
  <si>
    <t>ZELITREX ® 500 mg, 42 comprimés enrobés</t>
  </si>
  <si>
    <t xml:space="preserve">- Boîte de 60 comprimés </t>
  </si>
  <si>
    <t>- 200 mg Boîte de 24 sachets</t>
  </si>
  <si>
    <t>- LOPERAMIDE 2 mg Boîte de 12 gélules</t>
  </si>
  <si>
    <t>- Boîte de 24 comprimés à sucer</t>
  </si>
  <si>
    <t>- Spray coll. 30 g</t>
  </si>
  <si>
    <t xml:space="preserve">PANFURYL </t>
  </si>
  <si>
    <t>- 200 mg Boîte de 12 gélules</t>
  </si>
  <si>
    <t>Code ACL 13</t>
  </si>
  <si>
    <t>Dispositifs médicaux</t>
  </si>
  <si>
    <t>- Gel, 8 mg Tube</t>
  </si>
  <si>
    <t xml:space="preserve">- Spray, 15 ml </t>
  </si>
  <si>
    <t xml:space="preserve">- Solution Traitante, 120 ml </t>
  </si>
  <si>
    <t>- Hypertonique Spray flacon de 100 ml</t>
  </si>
  <si>
    <t>- Isotonique Spray flacon de 100 ml</t>
  </si>
  <si>
    <t>- Nourrissons Spray flacon de 100 ml</t>
  </si>
  <si>
    <t xml:space="preserve">- Nourissons Spray flacon de 100 ml lot de 2 </t>
  </si>
  <si>
    <t>Groupe générique et médicament de référence</t>
  </si>
  <si>
    <t>Validité en mois</t>
  </si>
  <si>
    <t>Produits Conseils</t>
  </si>
  <si>
    <t>Identification Produit</t>
  </si>
  <si>
    <t>Code CIP 13</t>
  </si>
  <si>
    <t>PLAVIX® 75 mg, 30 comprimés pelliculés</t>
  </si>
  <si>
    <t>ZANIDIP/LERCAN® 10 mg, 30 comprimés pelliculés sécables</t>
  </si>
  <si>
    <t>ZANIDIP/LERCAN® 10 mg, 90 comprimés pelliculés sécables</t>
  </si>
  <si>
    <t xml:space="preserve">ZANIDIP/LERCAN® 20 mg, 30 comprimés pelliculés </t>
  </si>
  <si>
    <t xml:space="preserve">ZANIDIP/LERCAN® 20 mg, 90 comprimés pelliculés </t>
  </si>
  <si>
    <t>Produits Ethiques</t>
  </si>
  <si>
    <t>Produits Génériques</t>
  </si>
  <si>
    <t xml:space="preserve">KELO-COTE </t>
  </si>
  <si>
    <t>- Gel de silicone 6 g</t>
  </si>
  <si>
    <t>- Gel de silicone 15 g</t>
  </si>
  <si>
    <t>- Gel de silicone 60 g</t>
  </si>
  <si>
    <t>- UV gel de silicone 6 g</t>
  </si>
  <si>
    <t>- UV gel de silicone 15 g</t>
  </si>
  <si>
    <t>- Spray gel de silicone 100 ml</t>
  </si>
  <si>
    <t xml:space="preserve">- Présentoir de comptoir de 14 boîtes de 60 comprimés </t>
  </si>
  <si>
    <t>- Patch, boîte de 15</t>
  </si>
  <si>
    <t>- 20mg/10mg Boîte de 30 comprimés pelliculés</t>
  </si>
  <si>
    <t>- 20mg/10mg Boîte de 90 comprimés pelliculés</t>
  </si>
  <si>
    <t>- Spray Fruits Exotiques coll. 30 g</t>
  </si>
  <si>
    <t>- 20mg/20mg Boîte de 30 comprimés pelliculés</t>
  </si>
  <si>
    <t>- 20mg/20mg Boîte de 90 comprimés pelliculés</t>
  </si>
  <si>
    <t>- Présentoir de comptoir de 24 boîtes d'Hexaspray Fruits Exotiques</t>
  </si>
  <si>
    <t xml:space="preserve">- Présentoir de comptoir : 12 tubes de gel </t>
  </si>
  <si>
    <t>CASENLAX 10 g SOL BUV 20 SACH VTE FR</t>
  </si>
  <si>
    <t xml:space="preserve">CASENLAX </t>
  </si>
  <si>
    <t>LABORATOIRES BOUCHARA-RECORDATI S.A.S.</t>
  </si>
  <si>
    <t>UNITE DE PRODUCTION : PARC MECATRONIC - 03410 SAINT-VICTOR, FRANCE</t>
  </si>
  <si>
    <t>S.A.S. AU CAPITAL DE 14 000 000 EUROS - N° SIRET 448 777 920 00019 R.C.S. NANTERRE - N° T.V.A. FR 59 448 777 920</t>
  </si>
  <si>
    <t>* 0,15€ TTC/minute</t>
  </si>
  <si>
    <t>TARIF PHARMACIENS D'OFFICINE</t>
  </si>
  <si>
    <t xml:space="preserve">SIEGE : IMMEUBLE LE WILSON - 70, AVENUE DU GENERAL DE GAULLE - 92800 PUTEAUX, FRANCE - TEL. 01 45 19 10 00 </t>
  </si>
  <si>
    <t xml:space="preserve">Locataire-gérant de Bouchara-Recordati </t>
  </si>
  <si>
    <t xml:space="preserve"> =&gt; Nouveau(x) produit(s) et mise à jour</t>
  </si>
  <si>
    <t>Email: service.clientele@recordati.com</t>
  </si>
  <si>
    <t>SERVICE CLIENTS</t>
  </si>
  <si>
    <t>TEL : 0825 742 762 * - FAX : 01 42 70 71 05</t>
  </si>
  <si>
    <t>-Spray 30 ml</t>
  </si>
  <si>
    <t>LERCAN</t>
  </si>
  <si>
    <t>HEXATOUX</t>
  </si>
  <si>
    <t>ENALAPRIL/LERCANIDIPINE BOUCHARA RECORDATI</t>
  </si>
  <si>
    <t>Zanextra ® 20mg/10mg Boîte de 30 comprimés pelliculés</t>
  </si>
  <si>
    <t>Zanextra ® 20mg/10mg Boîte de 90 comprimés pelliculés</t>
  </si>
  <si>
    <t>COLOPEG BUV PDR SACH 4</t>
  </si>
  <si>
    <t>- Boîte de 4 sachets, poudre pour solution buvable</t>
  </si>
  <si>
    <t>TRANSIPEG</t>
  </si>
  <si>
    <t>TRANSIPEGLIB</t>
  </si>
  <si>
    <r>
      <t>- Isotonique Spray flacon de 100 ml lot de 2</t>
    </r>
    <r>
      <rPr>
        <b/>
        <sz val="11"/>
        <color indexed="10"/>
        <rFont val="Calibri"/>
        <family val="2"/>
        <scheme val="minor"/>
      </rPr>
      <t xml:space="preserve"> </t>
    </r>
  </si>
  <si>
    <t>-TRANSIPEG 2,95G BUV SACH 30, poudre pour solution buvable en sachet</t>
  </si>
  <si>
    <t>-TRANSIPEG 5,9G BUV SACH 20, poudre pour solution buvable en sachet</t>
  </si>
  <si>
    <r>
      <t xml:space="preserve">-5,9G BUV SACH 14, poudre pour solution buvable en sachet 
</t>
    </r>
    <r>
      <rPr>
        <b/>
        <sz val="12"/>
        <rFont val="Calibri"/>
        <family val="2"/>
        <scheme val="minor"/>
      </rPr>
      <t xml:space="preserve"> (vendu uniquement en fardelage de 10 unités ou multiple de 10)</t>
    </r>
  </si>
  <si>
    <t xml:space="preserve">Pôle Réclamations liées à la livraison (transport &amp; logistique)  : </t>
  </si>
  <si>
    <t xml:space="preserve">CSP 76-78 avenue du midi - CS 30077 - 63808 Cournon Cedex </t>
  </si>
  <si>
    <t>Fax : +33 (0)4 73 39 62 76 - CABDELMOUMENE@csp-epl.com</t>
  </si>
  <si>
    <r>
      <rPr>
        <b/>
        <sz val="18"/>
        <color rgb="FF00CC66"/>
        <rFont val="Calibri"/>
        <family val="2"/>
        <scheme val="minor"/>
      </rPr>
      <t xml:space="preserve">Pôle Réclamations liées à la livraison (transport &amp; logistique)  : </t>
    </r>
    <r>
      <rPr>
        <b/>
        <sz val="18"/>
        <rFont val="Calibri"/>
        <family val="2"/>
        <scheme val="minor"/>
      </rPr>
      <t xml:space="preserve">
</t>
    </r>
    <r>
      <rPr>
        <b/>
        <sz val="18"/>
        <color rgb="FF00CC66"/>
        <rFont val="Calibri"/>
        <family val="2"/>
        <scheme val="minor"/>
      </rPr>
      <t>CSP 76-78 avenue du midi - CS 30077 - 63808 Cournon Cedex 
Fax : +33 (0)4 73 39 62 76 - CABDELMOUMENE@csp-epl.com</t>
    </r>
  </si>
  <si>
    <t>Mise à jour au 01er Avril 2019</t>
  </si>
  <si>
    <t>TARIF PHARMACIENS D'OFFICINE 01 Avril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</si>
</sst>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F_-;\-* #,##0.00\ _F_-;_-* &quot;-&quot;??\ _F_-;_-@_-"/>
    <numFmt numFmtId="165" formatCode="#,##0.00_ ;[Red]\-#,##0.00\ "/>
    <numFmt numFmtId="166" formatCode="_-* #,##0.00\ [$€-1]_-;\-* #,##0.00\ [$€-1]_-;_-* &quot;-&quot;??\ [$€-1]_-"/>
    <numFmt numFmtId="167" formatCode="#,##0.00\ [$€-1]"/>
    <numFmt numFmtId="168" formatCode="#,##0.00\ [$€-1];\-#,##0.00\ [$€-1]"/>
    <numFmt numFmtId="169" formatCode="#,##0.000\ [$€-1];\-#,##0.000\ [$€-1]"/>
    <numFmt numFmtId="170" formatCode="#,##0.0000\ [$€-1]"/>
    <numFmt numFmtId="171" formatCode="_-* #,##0\ _F_-;\-* #,##0\ _F_-;_-* &quot;-&quot;??\ _F_-;_-@_-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u/>
      <sz val="2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sz val="20"/>
      <color indexed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color indexed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name val="Calibri"/>
      <family val="2"/>
      <scheme val="minor"/>
    </font>
    <font>
      <b/>
      <strike/>
      <u/>
      <sz val="10"/>
      <name val="Calibri"/>
      <family val="2"/>
      <scheme val="minor"/>
    </font>
    <font>
      <strike/>
      <sz val="10"/>
      <name val="Calibri"/>
      <family val="2"/>
      <scheme val="minor"/>
    </font>
    <font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trike/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59"/>
      <color theme="6" tint="-0.499984740745262"/>
      <name val="Candara"/>
      <family val="2"/>
    </font>
    <font>
      <b/>
      <sz val="36"/>
      <name val="Calibri"/>
      <family val="2"/>
      <scheme val="minor"/>
    </font>
    <font>
      <b/>
      <sz val="12"/>
      <name val="Calibri"/>
      <family val="2"/>
      <scheme val="minor"/>
    </font>
    <font>
      <sz val="18"/>
      <name val="Calibri"/>
      <family val="2"/>
      <scheme val="minor"/>
    </font>
    <font>
      <b/>
      <sz val="18"/>
      <color rgb="FF00CC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7" fillId="0" borderId="0" applyNumberFormat="0" applyFill="0" applyBorder="0" applyAlignment="0" applyProtection="0"/>
  </cellStyleXfs>
  <cellXfs count="46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textRotation="90"/>
    </xf>
    <xf numFmtId="0" fontId="13" fillId="0" borderId="17" xfId="0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center" vertical="center"/>
    </xf>
    <xf numFmtId="171" fontId="13" fillId="0" borderId="6" xfId="2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168" fontId="13" fillId="0" borderId="3" xfId="1" applyNumberFormat="1" applyFont="1" applyFill="1" applyBorder="1" applyAlignment="1">
      <alignment horizontal="center" vertical="center"/>
    </xf>
    <xf numFmtId="169" fontId="11" fillId="0" borderId="2" xfId="1" applyNumberFormat="1" applyFont="1" applyFill="1" applyBorder="1" applyAlignment="1">
      <alignment horizontal="center" vertical="center"/>
    </xf>
    <xf numFmtId="168" fontId="13" fillId="0" borderId="2" xfId="1" applyNumberFormat="1" applyFont="1" applyFill="1" applyBorder="1" applyAlignment="1">
      <alignment horizontal="center" vertical="center"/>
    </xf>
    <xf numFmtId="10" fontId="13" fillId="0" borderId="7" xfId="0" applyNumberFormat="1" applyFont="1" applyFill="1" applyBorder="1" applyAlignment="1">
      <alignment horizontal="center" vertical="center"/>
    </xf>
    <xf numFmtId="9" fontId="13" fillId="0" borderId="7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171" fontId="13" fillId="3" borderId="6" xfId="2" applyNumberFormat="1" applyFont="1" applyFill="1" applyBorder="1" applyAlignment="1">
      <alignment horizontal="left" vertical="center"/>
    </xf>
    <xf numFmtId="0" fontId="13" fillId="3" borderId="1" xfId="0" quotePrefix="1" applyFont="1" applyFill="1" applyBorder="1" applyAlignment="1">
      <alignment vertical="center"/>
    </xf>
    <xf numFmtId="167" fontId="13" fillId="3" borderId="2" xfId="1" applyNumberFormat="1" applyFont="1" applyFill="1" applyBorder="1" applyAlignment="1">
      <alignment horizontal="center" vertical="center"/>
    </xf>
    <xf numFmtId="167" fontId="11" fillId="3" borderId="2" xfId="1" applyNumberFormat="1" applyFont="1" applyFill="1" applyBorder="1" applyAlignment="1">
      <alignment horizontal="center" vertical="center"/>
    </xf>
    <xf numFmtId="10" fontId="13" fillId="3" borderId="7" xfId="0" applyNumberFormat="1" applyFont="1" applyFill="1" applyBorder="1" applyAlignment="1">
      <alignment horizontal="center" vertical="center"/>
    </xf>
    <xf numFmtId="9" fontId="13" fillId="3" borderId="13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171" fontId="15" fillId="0" borderId="6" xfId="2" applyNumberFormat="1" applyFont="1" applyFill="1" applyBorder="1" applyAlignment="1">
      <alignment horizontal="left" vertical="center"/>
    </xf>
    <xf numFmtId="0" fontId="15" fillId="0" borderId="1" xfId="0" quotePrefix="1" applyFont="1" applyFill="1" applyBorder="1" applyAlignment="1">
      <alignment vertical="center"/>
    </xf>
    <xf numFmtId="168" fontId="15" fillId="0" borderId="3" xfId="1" applyNumberFormat="1" applyFont="1" applyFill="1" applyBorder="1" applyAlignment="1">
      <alignment horizontal="center" vertical="center"/>
    </xf>
    <xf numFmtId="167" fontId="16" fillId="0" borderId="2" xfId="1" applyNumberFormat="1" applyFont="1" applyFill="1" applyBorder="1" applyAlignment="1">
      <alignment horizontal="center" vertical="center"/>
    </xf>
    <xf numFmtId="167" fontId="15" fillId="0" borderId="2" xfId="1" applyNumberFormat="1" applyFont="1" applyFill="1" applyBorder="1" applyAlignment="1">
      <alignment horizontal="center" vertical="center"/>
    </xf>
    <xf numFmtId="10" fontId="15" fillId="0" borderId="7" xfId="0" applyNumberFormat="1" applyFont="1" applyFill="1" applyBorder="1" applyAlignment="1">
      <alignment horizontal="center" vertical="center"/>
    </xf>
    <xf numFmtId="9" fontId="15" fillId="0" borderId="13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7" fontId="13" fillId="0" borderId="3" xfId="1" applyNumberFormat="1" applyFont="1" applyFill="1" applyBorder="1" applyAlignment="1">
      <alignment horizontal="center" vertical="center"/>
    </xf>
    <xf numFmtId="167" fontId="11" fillId="0" borderId="2" xfId="1" applyNumberFormat="1" applyFont="1" applyFill="1" applyBorder="1" applyAlignment="1">
      <alignment horizontal="center" vertical="center"/>
    </xf>
    <xf numFmtId="167" fontId="13" fillId="0" borderId="2" xfId="1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vertical="center"/>
    </xf>
    <xf numFmtId="167" fontId="13" fillId="0" borderId="3" xfId="0" applyNumberFormat="1" applyFont="1" applyFill="1" applyBorder="1" applyAlignment="1">
      <alignment horizontal="center" vertical="center"/>
    </xf>
    <xf numFmtId="167" fontId="11" fillId="0" borderId="2" xfId="0" applyNumberFormat="1" applyFont="1" applyFill="1" applyBorder="1" applyAlignment="1">
      <alignment horizontal="center" vertical="center"/>
    </xf>
    <xf numFmtId="167" fontId="13" fillId="0" borderId="2" xfId="0" applyNumberFormat="1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horizontal="center" vertical="center"/>
    </xf>
    <xf numFmtId="167" fontId="11" fillId="0" borderId="3" xfId="1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71" fontId="13" fillId="0" borderId="16" xfId="2" applyNumberFormat="1" applyFont="1" applyFill="1" applyBorder="1" applyAlignment="1">
      <alignment horizontal="left" vertical="center"/>
    </xf>
    <xf numFmtId="0" fontId="13" fillId="0" borderId="17" xfId="0" quotePrefix="1" applyFont="1" applyFill="1" applyBorder="1" applyAlignment="1">
      <alignment vertical="center"/>
    </xf>
    <xf numFmtId="167" fontId="13" fillId="0" borderId="14" xfId="1" applyNumberFormat="1" applyFont="1" applyFill="1" applyBorder="1" applyAlignment="1">
      <alignment horizontal="center" vertical="center"/>
    </xf>
    <xf numFmtId="167" fontId="11" fillId="0" borderId="14" xfId="1" applyNumberFormat="1" applyFont="1" applyFill="1" applyBorder="1" applyAlignment="1">
      <alignment horizontal="center" vertical="center"/>
    </xf>
    <xf numFmtId="167" fontId="13" fillId="0" borderId="5" xfId="1" applyNumberFormat="1" applyFont="1" applyFill="1" applyBorder="1" applyAlignment="1">
      <alignment horizontal="center" vertical="center"/>
    </xf>
    <xf numFmtId="10" fontId="13" fillId="0" borderId="15" xfId="0" applyNumberFormat="1" applyFont="1" applyFill="1" applyBorder="1" applyAlignment="1">
      <alignment horizontal="center" vertical="center"/>
    </xf>
    <xf numFmtId="9" fontId="13" fillId="0" borderId="15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4" xfId="0" quotePrefix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Border="1" applyAlignment="1">
      <alignment horizontal="center" vertical="center"/>
    </xf>
    <xf numFmtId="10" fontId="13" fillId="0" borderId="4" xfId="0" applyNumberFormat="1" applyFont="1" applyFill="1" applyBorder="1" applyAlignment="1">
      <alignment horizontal="center" vertical="center"/>
    </xf>
    <xf numFmtId="9" fontId="13" fillId="0" borderId="4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textRotation="90"/>
    </xf>
    <xf numFmtId="0" fontId="13" fillId="0" borderId="34" xfId="0" applyFont="1" applyFill="1" applyBorder="1" applyAlignment="1">
      <alignment horizontal="center" vertical="center" textRotation="90"/>
    </xf>
    <xf numFmtId="0" fontId="13" fillId="0" borderId="22" xfId="0" applyFont="1" applyFill="1" applyBorder="1" applyAlignment="1">
      <alignment horizontal="center" vertical="center" textRotation="90" wrapText="1"/>
    </xf>
    <xf numFmtId="0" fontId="13" fillId="0" borderId="18" xfId="0" applyFont="1" applyFill="1" applyBorder="1" applyAlignment="1">
      <alignment horizontal="center" vertical="center" textRotation="90"/>
    </xf>
    <xf numFmtId="0" fontId="12" fillId="0" borderId="0" xfId="0" applyFont="1" applyFill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textRotation="90"/>
    </xf>
    <xf numFmtId="0" fontId="13" fillId="0" borderId="30" xfId="0" applyFont="1" applyFill="1" applyBorder="1" applyAlignment="1">
      <alignment horizontal="center" vertical="center" textRotation="90"/>
    </xf>
    <xf numFmtId="0" fontId="13" fillId="0" borderId="9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/>
    </xf>
    <xf numFmtId="0" fontId="13" fillId="0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167" fontId="13" fillId="0" borderId="2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1" fontId="13" fillId="0" borderId="1" xfId="0" applyNumberFormat="1" applyFont="1" applyFill="1" applyBorder="1" applyAlignment="1">
      <alignment horizontal="left" vertical="center"/>
    </xf>
    <xf numFmtId="0" fontId="13" fillId="0" borderId="0" xfId="0" quotePrefix="1" applyFont="1" applyFill="1" applyBorder="1" applyAlignment="1">
      <alignment vertical="center"/>
    </xf>
    <xf numFmtId="167" fontId="13" fillId="0" borderId="20" xfId="1" quotePrefix="1" applyNumberFormat="1" applyFont="1" applyFill="1" applyBorder="1" applyAlignment="1">
      <alignment horizontal="center" vertical="center"/>
    </xf>
    <xf numFmtId="167" fontId="13" fillId="0" borderId="2" xfId="1" quotePrefix="1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171" fontId="15" fillId="0" borderId="1" xfId="0" applyNumberFormat="1" applyFont="1" applyFill="1" applyBorder="1" applyAlignment="1">
      <alignment horizontal="left" vertical="center"/>
    </xf>
    <xf numFmtId="0" fontId="15" fillId="0" borderId="0" xfId="0" quotePrefix="1" applyFont="1" applyFill="1" applyBorder="1" applyAlignment="1">
      <alignment vertical="center"/>
    </xf>
    <xf numFmtId="167" fontId="15" fillId="0" borderId="20" xfId="1" quotePrefix="1" applyNumberFormat="1" applyFont="1" applyFill="1" applyBorder="1" applyAlignment="1">
      <alignment horizontal="center" vertical="center"/>
    </xf>
    <xf numFmtId="167" fontId="15" fillId="0" borderId="2" xfId="1" quotePrefix="1" applyNumberFormat="1" applyFont="1" applyFill="1" applyBorder="1" applyAlignment="1">
      <alignment horizontal="center" vertical="center"/>
    </xf>
    <xf numFmtId="9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15" fillId="0" borderId="6" xfId="1" quotePrefix="1" applyNumberFormat="1" applyFont="1" applyFill="1" applyBorder="1" applyAlignment="1">
      <alignment horizontal="center" vertical="center"/>
    </xf>
    <xf numFmtId="167" fontId="15" fillId="0" borderId="0" xfId="1" quotePrefix="1" applyNumberFormat="1" applyFont="1" applyFill="1" applyBorder="1" applyAlignment="1">
      <alignment horizontal="center" vertical="center"/>
    </xf>
    <xf numFmtId="171" fontId="11" fillId="0" borderId="1" xfId="0" applyNumberFormat="1" applyFont="1" applyFill="1" applyBorder="1" applyAlignment="1">
      <alignment horizontal="left" vertical="center"/>
    </xf>
    <xf numFmtId="168" fontId="13" fillId="0" borderId="6" xfId="1" applyNumberFormat="1" applyFont="1" applyFill="1" applyBorder="1" applyAlignment="1">
      <alignment horizontal="center" vertical="center"/>
    </xf>
    <xf numFmtId="168" fontId="13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70" fontId="12" fillId="0" borderId="0" xfId="0" applyNumberFormat="1" applyFont="1" applyFill="1" applyAlignment="1">
      <alignment vertical="center"/>
    </xf>
    <xf numFmtId="168" fontId="13" fillId="0" borderId="20" xfId="1" applyNumberFormat="1" applyFont="1" applyFill="1" applyBorder="1" applyAlignment="1">
      <alignment horizontal="center" vertical="center"/>
    </xf>
    <xf numFmtId="171" fontId="13" fillId="0" borderId="1" xfId="2" applyNumberFormat="1" applyFont="1" applyFill="1" applyBorder="1" applyAlignment="1">
      <alignment horizontal="left" vertical="center"/>
    </xf>
    <xf numFmtId="171" fontId="11" fillId="0" borderId="1" xfId="2" applyNumberFormat="1" applyFont="1" applyFill="1" applyBorder="1" applyAlignment="1">
      <alignment horizontal="left" vertical="center"/>
    </xf>
    <xf numFmtId="171" fontId="13" fillId="0" borderId="17" xfId="0" applyNumberFormat="1" applyFont="1" applyFill="1" applyBorder="1" applyAlignment="1">
      <alignment horizontal="left" vertical="center"/>
    </xf>
    <xf numFmtId="0" fontId="13" fillId="0" borderId="34" xfId="0" quotePrefix="1" applyFont="1" applyFill="1" applyBorder="1" applyAlignment="1">
      <alignment vertical="center"/>
    </xf>
    <xf numFmtId="168" fontId="13" fillId="0" borderId="33" xfId="1" applyNumberFormat="1" applyFont="1" applyFill="1" applyBorder="1" applyAlignment="1">
      <alignment horizontal="center" vertical="center"/>
    </xf>
    <xf numFmtId="167" fontId="11" fillId="0" borderId="5" xfId="1" applyNumberFormat="1" applyFont="1" applyFill="1" applyBorder="1" applyAlignment="1">
      <alignment horizontal="center" vertical="center"/>
    </xf>
    <xf numFmtId="168" fontId="13" fillId="0" borderId="5" xfId="1" applyNumberFormat="1" applyFont="1" applyFill="1" applyBorder="1" applyAlignment="1">
      <alignment horizontal="center" vertical="center"/>
    </xf>
    <xf numFmtId="9" fontId="13" fillId="0" borderId="17" xfId="0" applyNumberFormat="1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170" fontId="13" fillId="0" borderId="0" xfId="0" applyNumberFormat="1" applyFont="1" applyFill="1" applyAlignment="1">
      <alignment vertical="center"/>
    </xf>
    <xf numFmtId="171" fontId="15" fillId="0" borderId="17" xfId="0" applyNumberFormat="1" applyFont="1" applyFill="1" applyBorder="1" applyAlignment="1">
      <alignment horizontal="left" vertical="center"/>
    </xf>
    <xf numFmtId="0" fontId="15" fillId="0" borderId="17" xfId="0" quotePrefix="1" applyFont="1" applyFill="1" applyBorder="1" applyAlignment="1">
      <alignment vertical="center"/>
    </xf>
    <xf numFmtId="167" fontId="15" fillId="0" borderId="14" xfId="1" quotePrefix="1" applyNumberFormat="1" applyFont="1" applyFill="1" applyBorder="1" applyAlignment="1">
      <alignment horizontal="center" vertical="center"/>
    </xf>
    <xf numFmtId="167" fontId="16" fillId="0" borderId="5" xfId="1" applyNumberFormat="1" applyFont="1" applyFill="1" applyBorder="1" applyAlignment="1">
      <alignment horizontal="center" vertical="center"/>
    </xf>
    <xf numFmtId="167" fontId="15" fillId="0" borderId="5" xfId="1" quotePrefix="1" applyNumberFormat="1" applyFont="1" applyFill="1" applyBorder="1" applyAlignment="1">
      <alignment horizontal="center" vertical="center"/>
    </xf>
    <xf numFmtId="10" fontId="15" fillId="0" borderId="15" xfId="0" applyNumberFormat="1" applyFont="1" applyFill="1" applyBorder="1" applyAlignment="1">
      <alignment horizontal="center" vertical="center"/>
    </xf>
    <xf numFmtId="9" fontId="15" fillId="0" borderId="15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left" vertical="center"/>
    </xf>
    <xf numFmtId="0" fontId="6" fillId="0" borderId="6" xfId="0" quotePrefix="1" applyFont="1" applyFill="1" applyBorder="1" applyAlignment="1">
      <alignment vertical="center"/>
    </xf>
    <xf numFmtId="167" fontId="6" fillId="0" borderId="3" xfId="1" quotePrefix="1" applyNumberFormat="1" applyFont="1" applyFill="1" applyBorder="1" applyAlignment="1">
      <alignment horizontal="center" vertical="center"/>
    </xf>
    <xf numFmtId="167" fontId="19" fillId="0" borderId="2" xfId="1" applyNumberFormat="1" applyFont="1" applyFill="1" applyBorder="1" applyAlignment="1">
      <alignment horizontal="center" vertical="center"/>
    </xf>
    <xf numFmtId="167" fontId="6" fillId="0" borderId="2" xfId="1" quotePrefix="1" applyNumberFormat="1" applyFont="1" applyFill="1" applyBorder="1" applyAlignment="1">
      <alignment horizontal="center" vertical="center"/>
    </xf>
    <xf numFmtId="10" fontId="6" fillId="0" borderId="7" xfId="0" applyNumberFormat="1" applyFont="1" applyFill="1" applyBorder="1" applyAlignment="1">
      <alignment horizontal="center" vertical="center"/>
    </xf>
    <xf numFmtId="9" fontId="6" fillId="0" borderId="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71" fontId="20" fillId="0" borderId="1" xfId="0" applyNumberFormat="1" applyFont="1" applyFill="1" applyBorder="1" applyAlignment="1">
      <alignment horizontal="left" vertical="center"/>
    </xf>
    <xf numFmtId="0" fontId="21" fillId="0" borderId="6" xfId="0" applyFont="1" applyFill="1" applyBorder="1" applyAlignment="1">
      <alignment vertical="center"/>
    </xf>
    <xf numFmtId="168" fontId="22" fillId="0" borderId="3" xfId="1" applyNumberFormat="1" applyFont="1" applyFill="1" applyBorder="1" applyAlignment="1">
      <alignment horizontal="center" vertical="center"/>
    </xf>
    <xf numFmtId="167" fontId="20" fillId="0" borderId="2" xfId="1" applyNumberFormat="1" applyFont="1" applyFill="1" applyBorder="1" applyAlignment="1">
      <alignment horizontal="center" vertical="center"/>
    </xf>
    <xf numFmtId="168" fontId="22" fillId="0" borderId="2" xfId="1" applyNumberFormat="1" applyFont="1" applyFill="1" applyBorder="1" applyAlignment="1">
      <alignment horizontal="center" vertical="center"/>
    </xf>
    <xf numFmtId="10" fontId="22" fillId="0" borderId="7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171" fontId="22" fillId="0" borderId="1" xfId="0" applyNumberFormat="1" applyFont="1" applyFill="1" applyBorder="1" applyAlignment="1">
      <alignment horizontal="left" vertical="center"/>
    </xf>
    <xf numFmtId="0" fontId="22" fillId="0" borderId="6" xfId="0" quotePrefix="1" applyFont="1" applyFill="1" applyBorder="1" applyAlignment="1">
      <alignment vertical="center"/>
    </xf>
    <xf numFmtId="9" fontId="22" fillId="0" borderId="7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170" fontId="23" fillId="0" borderId="0" xfId="0" applyNumberFormat="1" applyFont="1" applyFill="1" applyAlignment="1">
      <alignment vertical="center"/>
    </xf>
    <xf numFmtId="171" fontId="22" fillId="0" borderId="6" xfId="2" applyNumberFormat="1" applyFont="1" applyFill="1" applyBorder="1" applyAlignment="1">
      <alignment horizontal="left" vertical="center"/>
    </xf>
    <xf numFmtId="167" fontId="22" fillId="0" borderId="3" xfId="1" applyNumberFormat="1" applyFont="1" applyFill="1" applyBorder="1" applyAlignment="1">
      <alignment horizontal="center" vertical="center"/>
    </xf>
    <xf numFmtId="167" fontId="22" fillId="0" borderId="2" xfId="1" applyNumberFormat="1" applyFont="1" applyFill="1" applyBorder="1" applyAlignment="1">
      <alignment horizontal="center" vertical="center"/>
    </xf>
    <xf numFmtId="171" fontId="22" fillId="0" borderId="17" xfId="0" applyNumberFormat="1" applyFont="1" applyFill="1" applyBorder="1" applyAlignment="1">
      <alignment horizontal="left" vertical="center"/>
    </xf>
    <xf numFmtId="0" fontId="22" fillId="0" borderId="16" xfId="0" quotePrefix="1" applyFont="1" applyFill="1" applyBorder="1" applyAlignment="1">
      <alignment vertical="center"/>
    </xf>
    <xf numFmtId="168" fontId="22" fillId="0" borderId="14" xfId="1" applyNumberFormat="1" applyFont="1" applyFill="1" applyBorder="1" applyAlignment="1">
      <alignment horizontal="center" vertical="center"/>
    </xf>
    <xf numFmtId="167" fontId="20" fillId="0" borderId="5" xfId="1" applyNumberFormat="1" applyFont="1" applyFill="1" applyBorder="1" applyAlignment="1">
      <alignment horizontal="center" vertical="center"/>
    </xf>
    <xf numFmtId="168" fontId="22" fillId="0" borderId="5" xfId="1" applyNumberFormat="1" applyFont="1" applyFill="1" applyBorder="1" applyAlignment="1">
      <alignment horizontal="center" vertical="center"/>
    </xf>
    <xf numFmtId="10" fontId="22" fillId="0" borderId="15" xfId="0" applyNumberFormat="1" applyFont="1" applyFill="1" applyBorder="1" applyAlignment="1">
      <alignment horizontal="center" vertical="center"/>
    </xf>
    <xf numFmtId="9" fontId="22" fillId="0" borderId="15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70" fontId="6" fillId="0" borderId="0" xfId="0" applyNumberFormat="1" applyFont="1" applyFill="1" applyAlignment="1">
      <alignment vertical="center"/>
    </xf>
    <xf numFmtId="171" fontId="22" fillId="0" borderId="0" xfId="0" applyNumberFormat="1" applyFont="1" applyFill="1" applyBorder="1" applyAlignment="1">
      <alignment horizontal="left" vertical="center"/>
    </xf>
    <xf numFmtId="0" fontId="22" fillId="0" borderId="0" xfId="0" quotePrefix="1" applyFont="1" applyFill="1" applyBorder="1" applyAlignment="1">
      <alignment vertical="center"/>
    </xf>
    <xf numFmtId="168" fontId="22" fillId="0" borderId="0" xfId="1" applyNumberFormat="1" applyFont="1" applyFill="1" applyBorder="1" applyAlignment="1">
      <alignment horizontal="center" vertical="center"/>
    </xf>
    <xf numFmtId="167" fontId="20" fillId="0" borderId="0" xfId="1" applyNumberFormat="1" applyFont="1" applyFill="1" applyBorder="1" applyAlignment="1">
      <alignment horizontal="center" vertical="center"/>
    </xf>
    <xf numFmtId="10" fontId="22" fillId="0" borderId="0" xfId="0" applyNumberFormat="1" applyFont="1" applyFill="1" applyBorder="1" applyAlignment="1">
      <alignment horizontal="center" vertical="center"/>
    </xf>
    <xf numFmtId="9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7" fontId="19" fillId="0" borderId="0" xfId="1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1" fontId="6" fillId="0" borderId="0" xfId="2" applyNumberFormat="1" applyFont="1" applyFill="1" applyBorder="1" applyAlignment="1">
      <alignment horizontal="left" vertical="center"/>
    </xf>
    <xf numFmtId="167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 wrapText="1"/>
    </xf>
    <xf numFmtId="171" fontId="13" fillId="0" borderId="10" xfId="0" applyNumberFormat="1" applyFont="1" applyFill="1" applyBorder="1" applyAlignment="1">
      <alignment horizontal="left" vertical="center"/>
    </xf>
    <xf numFmtId="0" fontId="14" fillId="0" borderId="9" xfId="0" applyFont="1" applyFill="1" applyBorder="1" applyAlignment="1">
      <alignment vertical="center"/>
    </xf>
    <xf numFmtId="167" fontId="13" fillId="0" borderId="8" xfId="1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9" fontId="13" fillId="0" borderId="12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171" fontId="13" fillId="0" borderId="6" xfId="0" applyNumberFormat="1" applyFont="1" applyFill="1" applyBorder="1" applyAlignment="1">
      <alignment horizontal="left" vertical="center"/>
    </xf>
    <xf numFmtId="0" fontId="25" fillId="2" borderId="1" xfId="4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68" fontId="1" fillId="0" borderId="3" xfId="1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vertical="center"/>
    </xf>
    <xf numFmtId="168" fontId="1" fillId="0" borderId="3" xfId="1" applyNumberFormat="1" applyFont="1" applyFill="1" applyBorder="1" applyAlignment="1">
      <alignment horizontal="center" vertical="center"/>
    </xf>
    <xf numFmtId="171" fontId="14" fillId="0" borderId="6" xfId="0" applyNumberFormat="1" applyFont="1" applyFill="1" applyBorder="1" applyAlignment="1">
      <alignment horizontal="left" vertical="center"/>
    </xf>
    <xf numFmtId="165" fontId="13" fillId="0" borderId="1" xfId="1" quotePrefix="1" applyNumberFormat="1" applyFont="1" applyFill="1" applyBorder="1" applyAlignment="1">
      <alignment vertical="center"/>
    </xf>
    <xf numFmtId="171" fontId="13" fillId="0" borderId="6" xfId="0" quotePrefix="1" applyNumberFormat="1" applyFont="1" applyFill="1" applyBorder="1" applyAlignment="1">
      <alignment horizontal="left" vertical="center"/>
    </xf>
    <xf numFmtId="171" fontId="13" fillId="0" borderId="17" xfId="2" applyNumberFormat="1" applyFont="1" applyFill="1" applyBorder="1" applyAlignment="1">
      <alignment horizontal="left" vertical="center"/>
    </xf>
    <xf numFmtId="168" fontId="1" fillId="0" borderId="14" xfId="1" applyNumberFormat="1" applyFont="1" applyFill="1" applyBorder="1" applyAlignment="1">
      <alignment horizontal="center" vertical="center"/>
    </xf>
    <xf numFmtId="9" fontId="13" fillId="0" borderId="16" xfId="0" applyNumberFormat="1" applyFont="1" applyFill="1" applyBorder="1" applyAlignment="1">
      <alignment horizontal="center" vertical="center"/>
    </xf>
    <xf numFmtId="9" fontId="13" fillId="0" borderId="6" xfId="0" applyNumberFormat="1" applyFont="1" applyFill="1" applyBorder="1" applyAlignment="1">
      <alignment horizontal="center" vertical="center"/>
    </xf>
    <xf numFmtId="167" fontId="1" fillId="0" borderId="3" xfId="1" applyNumberFormat="1" applyFont="1" applyFill="1" applyBorder="1" applyAlignment="1">
      <alignment horizontal="center" vertical="center"/>
    </xf>
    <xf numFmtId="9" fontId="13" fillId="0" borderId="7" xfId="3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167" fontId="13" fillId="3" borderId="20" xfId="1" applyNumberFormat="1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0" borderId="1" xfId="0" quotePrefix="1" applyFont="1" applyFill="1" applyBorder="1" applyAlignment="1">
      <alignment vertical="center" wrapText="1"/>
    </xf>
    <xf numFmtId="171" fontId="25" fillId="3" borderId="1" xfId="2" applyNumberFormat="1" applyFont="1" applyFill="1" applyBorder="1" applyAlignment="1">
      <alignment horizontal="center" vertical="center"/>
    </xf>
    <xf numFmtId="168" fontId="25" fillId="3" borderId="3" xfId="1" applyNumberFormat="1" applyFont="1" applyFill="1" applyBorder="1" applyAlignment="1">
      <alignment horizontal="center"/>
    </xf>
    <xf numFmtId="10" fontId="25" fillId="3" borderId="4" xfId="4" applyNumberFormat="1" applyFont="1" applyFill="1" applyBorder="1" applyAlignment="1">
      <alignment horizontal="center" vertical="center"/>
    </xf>
    <xf numFmtId="0" fontId="25" fillId="3" borderId="4" xfId="4" applyFont="1" applyFill="1" applyBorder="1" applyAlignment="1">
      <alignment horizontal="center" vertical="center"/>
    </xf>
    <xf numFmtId="9" fontId="25" fillId="3" borderId="4" xfId="4" applyNumberFormat="1" applyFont="1" applyFill="1" applyBorder="1" applyAlignment="1">
      <alignment horizontal="center" vertical="center"/>
    </xf>
    <xf numFmtId="0" fontId="26" fillId="3" borderId="1" xfId="4" quotePrefix="1" applyFont="1" applyFill="1" applyBorder="1" applyAlignment="1">
      <alignment vertical="center"/>
    </xf>
    <xf numFmtId="9" fontId="13" fillId="3" borderId="7" xfId="0" applyNumberFormat="1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168" fontId="11" fillId="0" borderId="3" xfId="1" applyNumberFormat="1" applyFont="1" applyFill="1" applyBorder="1" applyAlignment="1">
      <alignment horizontal="center" vertical="center"/>
    </xf>
    <xf numFmtId="168" fontId="36" fillId="3" borderId="20" xfId="1" applyNumberFormat="1" applyFont="1" applyFill="1" applyBorder="1" applyAlignment="1">
      <alignment horizontal="center"/>
    </xf>
    <xf numFmtId="169" fontId="11" fillId="0" borderId="3" xfId="1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37" fillId="0" borderId="0" xfId="5"/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8" fontId="1" fillId="3" borderId="3" xfId="1" applyNumberFormat="1" applyFont="1" applyFill="1" applyBorder="1" applyAlignment="1">
      <alignment horizontal="center"/>
    </xf>
    <xf numFmtId="171" fontId="13" fillId="3" borderId="6" xfId="0" applyNumberFormat="1" applyFont="1" applyFill="1" applyBorder="1" applyAlignment="1">
      <alignment horizontal="left" vertical="center"/>
    </xf>
    <xf numFmtId="0" fontId="14" fillId="3" borderId="1" xfId="0" applyFont="1" applyFill="1" applyBorder="1" applyAlignment="1">
      <alignment vertical="center"/>
    </xf>
    <xf numFmtId="168" fontId="11" fillId="3" borderId="3" xfId="1" applyNumberFormat="1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7" fontId="1" fillId="3" borderId="3" xfId="1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7" fontId="11" fillId="3" borderId="3" xfId="1" applyNumberFormat="1" applyFont="1" applyFill="1" applyBorder="1" applyAlignment="1">
      <alignment horizontal="center" vertical="center"/>
    </xf>
    <xf numFmtId="171" fontId="6" fillId="3" borderId="1" xfId="2" applyNumberFormat="1" applyFont="1" applyFill="1" applyBorder="1" applyAlignment="1">
      <alignment horizontal="center" vertical="center"/>
    </xf>
    <xf numFmtId="167" fontId="6" fillId="3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67" fontId="6" fillId="3" borderId="3" xfId="1" applyNumberFormat="1" applyFont="1" applyFill="1" applyBorder="1" applyAlignment="1">
      <alignment horizontal="center" vertical="center"/>
    </xf>
    <xf numFmtId="167" fontId="6" fillId="3" borderId="2" xfId="1" applyNumberFormat="1" applyFont="1" applyFill="1" applyBorder="1" applyAlignment="1">
      <alignment horizontal="center" vertical="center"/>
    </xf>
    <xf numFmtId="10" fontId="6" fillId="3" borderId="7" xfId="0" applyNumberFormat="1" applyFont="1" applyFill="1" applyBorder="1" applyAlignment="1">
      <alignment horizontal="center" vertical="center"/>
    </xf>
    <xf numFmtId="9" fontId="6" fillId="3" borderId="1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quotePrefix="1" applyFont="1" applyFill="1" applyBorder="1" applyAlignment="1">
      <alignment vertical="center"/>
    </xf>
    <xf numFmtId="9" fontId="6" fillId="3" borderId="6" xfId="0" applyNumberFormat="1" applyFont="1" applyFill="1" applyBorder="1" applyAlignment="1">
      <alignment horizontal="center" vertical="center"/>
    </xf>
    <xf numFmtId="168" fontId="13" fillId="3" borderId="2" xfId="1" applyNumberFormat="1" applyFont="1" applyFill="1" applyBorder="1" applyAlignment="1">
      <alignment horizontal="center" vertical="center"/>
    </xf>
    <xf numFmtId="168" fontId="1" fillId="3" borderId="3" xfId="1" applyNumberFormat="1" applyFont="1" applyFill="1" applyBorder="1" applyAlignment="1">
      <alignment horizontal="center" vertical="center"/>
    </xf>
    <xf numFmtId="171" fontId="13" fillId="3" borderId="1" xfId="2" applyNumberFormat="1" applyFont="1" applyFill="1" applyBorder="1" applyAlignment="1">
      <alignment horizontal="left" vertical="center"/>
    </xf>
    <xf numFmtId="9" fontId="13" fillId="3" borderId="6" xfId="0" applyNumberFormat="1" applyFont="1" applyFill="1" applyBorder="1" applyAlignment="1">
      <alignment horizontal="center" vertical="center"/>
    </xf>
    <xf numFmtId="168" fontId="25" fillId="3" borderId="3" xfId="1" applyNumberFormat="1" applyFont="1" applyFill="1" applyBorder="1" applyAlignment="1">
      <alignment horizontal="center" vertical="center"/>
    </xf>
    <xf numFmtId="171" fontId="13" fillId="3" borderId="17" xfId="2" applyNumberFormat="1" applyFont="1" applyFill="1" applyBorder="1" applyAlignment="1">
      <alignment horizontal="left" vertical="center"/>
    </xf>
    <xf numFmtId="0" fontId="13" fillId="3" borderId="17" xfId="0" quotePrefix="1" applyFont="1" applyFill="1" applyBorder="1" applyAlignment="1">
      <alignment vertical="center"/>
    </xf>
    <xf numFmtId="167" fontId="11" fillId="3" borderId="14" xfId="1" applyNumberFormat="1" applyFont="1" applyFill="1" applyBorder="1" applyAlignment="1">
      <alignment horizontal="center" vertical="center"/>
    </xf>
    <xf numFmtId="168" fontId="25" fillId="3" borderId="14" xfId="1" applyNumberFormat="1" applyFont="1" applyFill="1" applyBorder="1" applyAlignment="1">
      <alignment horizontal="center" vertical="center"/>
    </xf>
    <xf numFmtId="10" fontId="13" fillId="3" borderId="15" xfId="0" applyNumberFormat="1" applyFont="1" applyFill="1" applyBorder="1" applyAlignment="1">
      <alignment horizontal="center" vertical="center"/>
    </xf>
    <xf numFmtId="9" fontId="13" fillId="3" borderId="16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171" fontId="1" fillId="3" borderId="1" xfId="2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/>
    </xf>
    <xf numFmtId="165" fontId="34" fillId="3" borderId="6" xfId="1" applyNumberFormat="1" applyFont="1" applyFill="1" applyBorder="1" applyAlignment="1"/>
    <xf numFmtId="168" fontId="1" fillId="3" borderId="2" xfId="1" applyNumberFormat="1" applyFont="1" applyFill="1" applyBorder="1" applyAlignment="1">
      <alignment horizontal="center"/>
    </xf>
    <xf numFmtId="0" fontId="1" fillId="3" borderId="1" xfId="0" quotePrefix="1" applyFont="1" applyFill="1" applyBorder="1" applyAlignment="1">
      <alignment vertical="center"/>
    </xf>
    <xf numFmtId="168" fontId="34" fillId="3" borderId="20" xfId="1" applyNumberFormat="1" applyFont="1" applyFill="1" applyBorder="1" applyAlignment="1">
      <alignment horizontal="center"/>
    </xf>
    <xf numFmtId="10" fontId="1" fillId="3" borderId="4" xfId="0" applyNumberFormat="1" applyFont="1" applyFill="1" applyBorder="1" applyAlignment="1">
      <alignment horizontal="center" vertical="center"/>
    </xf>
    <xf numFmtId="9" fontId="1" fillId="3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1" fontId="1" fillId="3" borderId="6" xfId="2" applyNumberFormat="1" applyFont="1" applyFill="1" applyBorder="1" applyAlignment="1">
      <alignment horizontal="center" vertical="center"/>
    </xf>
    <xf numFmtId="168" fontId="34" fillId="3" borderId="3" xfId="1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19" fillId="3" borderId="1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23" fillId="3" borderId="0" xfId="0" applyFont="1" applyFill="1" applyAlignment="1">
      <alignment vertical="center"/>
    </xf>
    <xf numFmtId="0" fontId="19" fillId="3" borderId="0" xfId="0" applyFont="1" applyFill="1" applyAlignment="1">
      <alignment horizontal="center" vertical="center"/>
    </xf>
    <xf numFmtId="0" fontId="19" fillId="3" borderId="22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textRotation="90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9" xfId="0" applyFont="1" applyFill="1" applyBorder="1" applyAlignment="1">
      <alignment horizontal="center" vertical="center"/>
    </xf>
    <xf numFmtId="0" fontId="29" fillId="3" borderId="11" xfId="0" applyFont="1" applyFill="1" applyBorder="1" applyAlignment="1">
      <alignment vertical="center"/>
    </xf>
    <xf numFmtId="0" fontId="30" fillId="3" borderId="9" xfId="0" applyFont="1" applyFill="1" applyBorder="1" applyAlignment="1">
      <alignment vertical="center"/>
    </xf>
    <xf numFmtId="167" fontId="6" fillId="3" borderId="19" xfId="1" applyNumberFormat="1" applyFont="1" applyFill="1" applyBorder="1" applyAlignment="1">
      <alignment horizontal="center" vertical="center"/>
    </xf>
    <xf numFmtId="167" fontId="6" fillId="3" borderId="8" xfId="1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vertical="center"/>
    </xf>
    <xf numFmtId="0" fontId="29" fillId="3" borderId="4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71" fontId="22" fillId="3" borderId="1" xfId="2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167" fontId="22" fillId="3" borderId="3" xfId="1" applyNumberFormat="1" applyFont="1" applyFill="1" applyBorder="1" applyAlignment="1">
      <alignment horizontal="center" vertical="center"/>
    </xf>
    <xf numFmtId="167" fontId="22" fillId="3" borderId="2" xfId="1" applyNumberFormat="1" applyFont="1" applyFill="1" applyBorder="1" applyAlignment="1">
      <alignment horizontal="center" vertical="center"/>
    </xf>
    <xf numFmtId="168" fontId="31" fillId="3" borderId="3" xfId="1" applyNumberFormat="1" applyFont="1" applyFill="1" applyBorder="1" applyAlignment="1">
      <alignment horizontal="center"/>
    </xf>
    <xf numFmtId="10" fontId="22" fillId="3" borderId="7" xfId="0" applyNumberFormat="1" applyFont="1" applyFill="1" applyBorder="1" applyAlignment="1">
      <alignment horizontal="center" vertical="center"/>
    </xf>
    <xf numFmtId="9" fontId="22" fillId="3" borderId="6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168" fontId="6" fillId="3" borderId="20" xfId="1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2" fillId="3" borderId="0" xfId="0" applyFont="1" applyFill="1" applyAlignment="1">
      <alignment vertical="center"/>
    </xf>
    <xf numFmtId="0" fontId="22" fillId="3" borderId="1" xfId="0" quotePrefix="1" applyFont="1" applyFill="1" applyBorder="1" applyAlignment="1">
      <alignment vertical="center"/>
    </xf>
    <xf numFmtId="168" fontId="22" fillId="3" borderId="20" xfId="1" applyNumberFormat="1" applyFont="1" applyFill="1" applyBorder="1" applyAlignment="1">
      <alignment horizontal="center" vertical="center"/>
    </xf>
    <xf numFmtId="168" fontId="22" fillId="3" borderId="2" xfId="1" applyNumberFormat="1" applyFont="1" applyFill="1" applyBorder="1" applyAlignment="1">
      <alignment horizontal="center" vertical="center"/>
    </xf>
    <xf numFmtId="9" fontId="22" fillId="3" borderId="1" xfId="0" applyNumberFormat="1" applyFont="1" applyFill="1" applyBorder="1" applyAlignment="1">
      <alignment horizontal="center" vertical="center"/>
    </xf>
    <xf numFmtId="168" fontId="6" fillId="3" borderId="2" xfId="1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3" borderId="1" xfId="0" quotePrefix="1" applyFont="1" applyFill="1" applyBorder="1" applyAlignment="1">
      <alignment vertical="center"/>
    </xf>
    <xf numFmtId="0" fontId="26" fillId="3" borderId="1" xfId="4" applyFont="1" applyFill="1" applyBorder="1" applyAlignment="1">
      <alignment vertical="center"/>
    </xf>
    <xf numFmtId="9" fontId="6" fillId="3" borderId="0" xfId="0" applyNumberFormat="1" applyFont="1" applyFill="1" applyBorder="1" applyAlignment="1">
      <alignment horizontal="center" vertical="center"/>
    </xf>
    <xf numFmtId="0" fontId="25" fillId="3" borderId="1" xfId="4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171" fontId="6" fillId="3" borderId="6" xfId="2" applyNumberFormat="1" applyFont="1" applyFill="1" applyBorder="1" applyAlignment="1">
      <alignment horizontal="center" vertical="center"/>
    </xf>
    <xf numFmtId="0" fontId="6" fillId="3" borderId="6" xfId="0" quotePrefix="1" applyFont="1" applyFill="1" applyBorder="1" applyAlignment="1">
      <alignment vertical="center"/>
    </xf>
    <xf numFmtId="9" fontId="6" fillId="3" borderId="7" xfId="0" applyNumberFormat="1" applyFont="1" applyFill="1" applyBorder="1" applyAlignment="1">
      <alignment horizontal="center" vertical="center"/>
    </xf>
    <xf numFmtId="171" fontId="6" fillId="3" borderId="17" xfId="2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center"/>
    </xf>
    <xf numFmtId="167" fontId="6" fillId="3" borderId="14" xfId="1" applyNumberFormat="1" applyFont="1" applyFill="1" applyBorder="1" applyAlignment="1">
      <alignment horizontal="center" vertical="center"/>
    </xf>
    <xf numFmtId="167" fontId="6" fillId="3" borderId="5" xfId="1" applyNumberFormat="1" applyFont="1" applyFill="1" applyBorder="1" applyAlignment="1">
      <alignment horizontal="center" vertical="center"/>
    </xf>
    <xf numFmtId="168" fontId="25" fillId="3" borderId="14" xfId="1" applyNumberFormat="1" applyFont="1" applyFill="1" applyBorder="1" applyAlignment="1">
      <alignment horizontal="center"/>
    </xf>
    <xf numFmtId="10" fontId="6" fillId="3" borderId="15" xfId="0" applyNumberFormat="1" applyFont="1" applyFill="1" applyBorder="1" applyAlignment="1">
      <alignment horizontal="center" vertical="center"/>
    </xf>
    <xf numFmtId="9" fontId="6" fillId="3" borderId="21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171" fontId="6" fillId="3" borderId="1" xfId="0" applyNumberFormat="1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vertical="center"/>
    </xf>
    <xf numFmtId="0" fontId="21" fillId="3" borderId="7" xfId="0" applyFont="1" applyFill="1" applyBorder="1" applyAlignment="1">
      <alignment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4" xfId="0" quotePrefix="1" applyFont="1" applyFill="1" applyBorder="1" applyAlignment="1">
      <alignment vertical="center"/>
    </xf>
    <xf numFmtId="167" fontId="31" fillId="3" borderId="3" xfId="1" applyNumberFormat="1" applyFont="1" applyFill="1" applyBorder="1" applyAlignment="1">
      <alignment horizontal="center" vertical="center"/>
    </xf>
    <xf numFmtId="9" fontId="22" fillId="3" borderId="13" xfId="0" applyNumberFormat="1" applyFont="1" applyFill="1" applyBorder="1" applyAlignment="1">
      <alignment horizontal="center" vertical="center"/>
    </xf>
    <xf numFmtId="167" fontId="6" fillId="3" borderId="20" xfId="1" applyNumberFormat="1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0" fontId="6" fillId="3" borderId="18" xfId="0" quotePrefix="1" applyFont="1" applyFill="1" applyBorder="1" applyAlignment="1">
      <alignment vertical="center"/>
    </xf>
    <xf numFmtId="168" fontId="25" fillId="3" borderId="5" xfId="1" applyNumberFormat="1" applyFont="1" applyFill="1" applyBorder="1" applyAlignment="1">
      <alignment horizontal="center"/>
    </xf>
    <xf numFmtId="9" fontId="6" fillId="3" borderId="16" xfId="0" applyNumberFormat="1" applyFont="1" applyFill="1" applyBorder="1" applyAlignment="1">
      <alignment horizontal="center" vertical="center"/>
    </xf>
    <xf numFmtId="171" fontId="6" fillId="3" borderId="0" xfId="2" applyNumberFormat="1" applyFont="1" applyFill="1" applyBorder="1" applyAlignment="1">
      <alignment horizontal="center" vertical="center"/>
    </xf>
    <xf numFmtId="0" fontId="6" fillId="3" borderId="0" xfId="0" quotePrefix="1" applyFont="1" applyFill="1" applyBorder="1" applyAlignment="1">
      <alignment vertical="center"/>
    </xf>
    <xf numFmtId="167" fontId="6" fillId="3" borderId="0" xfId="1" applyNumberFormat="1" applyFont="1" applyFill="1" applyBorder="1" applyAlignment="1">
      <alignment horizontal="center" vertical="center"/>
    </xf>
    <xf numFmtId="168" fontId="25" fillId="3" borderId="0" xfId="1" applyNumberFormat="1" applyFont="1" applyFill="1" applyBorder="1" applyAlignment="1">
      <alignment horizontal="center"/>
    </xf>
    <xf numFmtId="10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6" fillId="0" borderId="0" xfId="0" applyFont="1" applyBorder="1" applyAlignment="1">
      <alignment vertical="center"/>
    </xf>
    <xf numFmtId="0" fontId="8" fillId="0" borderId="0" xfId="0" quotePrefix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>
      <alignment horizontal="left" vertical="center"/>
    </xf>
    <xf numFmtId="167" fontId="19" fillId="0" borderId="0" xfId="1" applyNumberFormat="1" applyFont="1" applyFill="1" applyBorder="1" applyAlignment="1">
      <alignment horizontal="left" vertical="center"/>
    </xf>
    <xf numFmtId="167" fontId="6" fillId="0" borderId="0" xfId="1" applyNumberFormat="1" applyFont="1" applyFill="1" applyBorder="1" applyAlignment="1">
      <alignment horizontal="left" vertical="center"/>
    </xf>
    <xf numFmtId="165" fontId="8" fillId="0" borderId="0" xfId="1" applyNumberFormat="1" applyFont="1" applyFill="1" applyBorder="1" applyAlignment="1">
      <alignment horizontal="left" vertical="center"/>
    </xf>
    <xf numFmtId="165" fontId="6" fillId="0" borderId="0" xfId="1" applyNumberFormat="1" applyFont="1" applyFill="1" applyBorder="1" applyAlignment="1">
      <alignment horizontal="left" vertical="center"/>
    </xf>
    <xf numFmtId="0" fontId="5" fillId="0" borderId="0" xfId="0" quotePrefix="1" applyFont="1" applyFill="1" applyBorder="1" applyAlignment="1">
      <alignment horizontal="left" vertical="center"/>
    </xf>
    <xf numFmtId="168" fontId="41" fillId="0" borderId="0" xfId="1" applyNumberFormat="1" applyFont="1" applyFill="1" applyBorder="1" applyAlignment="1">
      <alignment horizontal="left" vertical="center"/>
    </xf>
    <xf numFmtId="167" fontId="5" fillId="0" borderId="0" xfId="1" applyNumberFormat="1" applyFont="1" applyFill="1" applyBorder="1" applyAlignment="1">
      <alignment horizontal="left" vertical="center"/>
    </xf>
    <xf numFmtId="165" fontId="5" fillId="0" borderId="0" xfId="1" applyNumberFormat="1" applyFont="1" applyFill="1" applyBorder="1" applyAlignment="1">
      <alignment horizontal="left" vertical="center"/>
    </xf>
    <xf numFmtId="165" fontId="41" fillId="0" borderId="0" xfId="1" applyNumberFormat="1" applyFont="1" applyFill="1" applyBorder="1" applyAlignment="1">
      <alignment horizontal="left" vertical="center"/>
    </xf>
    <xf numFmtId="0" fontId="29" fillId="3" borderId="7" xfId="0" applyFont="1" applyFill="1" applyBorder="1" applyAlignment="1">
      <alignment vertical="center"/>
    </xf>
    <xf numFmtId="0" fontId="6" fillId="3" borderId="7" xfId="0" quotePrefix="1" applyFont="1" applyFill="1" applyBorder="1" applyAlignment="1">
      <alignment vertical="center"/>
    </xf>
    <xf numFmtId="165" fontId="6" fillId="3" borderId="1" xfId="1" applyNumberFormat="1" applyFont="1" applyFill="1" applyBorder="1" applyAlignment="1">
      <alignment vertical="center"/>
    </xf>
    <xf numFmtId="167" fontId="36" fillId="3" borderId="20" xfId="1" applyNumberFormat="1" applyFont="1" applyFill="1" applyBorder="1" applyAlignment="1">
      <alignment horizontal="center" vertical="center"/>
    </xf>
    <xf numFmtId="167" fontId="25" fillId="3" borderId="3" xfId="1" applyNumberFormat="1" applyFont="1" applyFill="1" applyBorder="1" applyAlignment="1">
      <alignment horizontal="center" vertical="center"/>
    </xf>
    <xf numFmtId="171" fontId="13" fillId="4" borderId="6" xfId="0" applyNumberFormat="1" applyFont="1" applyFill="1" applyBorder="1" applyAlignment="1">
      <alignment horizontal="left" vertical="center"/>
    </xf>
    <xf numFmtId="0" fontId="13" fillId="4" borderId="1" xfId="0" quotePrefix="1" applyFont="1" applyFill="1" applyBorder="1" applyAlignment="1">
      <alignment vertical="center"/>
    </xf>
    <xf numFmtId="168" fontId="11" fillId="4" borderId="3" xfId="1" applyNumberFormat="1" applyFont="1" applyFill="1" applyBorder="1" applyAlignment="1">
      <alignment horizontal="center" vertical="center"/>
    </xf>
    <xf numFmtId="167" fontId="13" fillId="4" borderId="2" xfId="1" applyNumberFormat="1" applyFont="1" applyFill="1" applyBorder="1" applyAlignment="1">
      <alignment horizontal="center" vertical="center"/>
    </xf>
    <xf numFmtId="168" fontId="1" fillId="4" borderId="3" xfId="1" applyNumberFormat="1" applyFont="1" applyFill="1" applyBorder="1" applyAlignment="1">
      <alignment horizontal="center"/>
    </xf>
    <xf numFmtId="10" fontId="13" fillId="4" borderId="7" xfId="0" applyNumberFormat="1" applyFont="1" applyFill="1" applyBorder="1" applyAlignment="1">
      <alignment horizontal="center" vertical="center"/>
    </xf>
    <xf numFmtId="9" fontId="13" fillId="4" borderId="7" xfId="0" applyNumberFormat="1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171" fontId="13" fillId="4" borderId="36" xfId="0" applyNumberFormat="1" applyFont="1" applyFill="1" applyBorder="1" applyAlignment="1">
      <alignment horizontal="left" vertical="center"/>
    </xf>
    <xf numFmtId="0" fontId="13" fillId="4" borderId="35" xfId="0" quotePrefix="1" applyFont="1" applyFill="1" applyBorder="1" applyAlignment="1">
      <alignment vertical="center"/>
    </xf>
    <xf numFmtId="168" fontId="13" fillId="4" borderId="2" xfId="1" applyNumberFormat="1" applyFont="1" applyFill="1" applyBorder="1" applyAlignment="1">
      <alignment horizontal="center" vertical="center"/>
    </xf>
    <xf numFmtId="168" fontId="1" fillId="4" borderId="3" xfId="1" applyNumberFormat="1" applyFont="1" applyFill="1" applyBorder="1" applyAlignment="1">
      <alignment horizontal="center" vertical="center"/>
    </xf>
    <xf numFmtId="10" fontId="13" fillId="4" borderId="37" xfId="0" applyNumberFormat="1" applyFont="1" applyFill="1" applyBorder="1" applyAlignment="1">
      <alignment horizontal="center" vertical="center"/>
    </xf>
    <xf numFmtId="9" fontId="13" fillId="4" borderId="37" xfId="0" applyNumberFormat="1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13" fillId="4" borderId="38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3" fillId="4" borderId="0" xfId="0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1" fillId="0" borderId="30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30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9" fillId="3" borderId="28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</cellXfs>
  <cellStyles count="6">
    <cellStyle name="Euro" xfId="1"/>
    <cellStyle name="Lien hypertexte" xfId="5" builtinId="8"/>
    <cellStyle name="Milliers" xfId="2" builtinId="3"/>
    <cellStyle name="Normal" xfId="0" builtinId="0"/>
    <cellStyle name="Normal 2" xfId="4"/>
    <cellStyle name="Pourcentage" xfId="3" builtinId="5"/>
  </cellStyles>
  <dxfs count="0"/>
  <tableStyles count="0" defaultTableStyle="TableStyleMedium9" defaultPivotStyle="PivotStyleLight16"/>
  <colors>
    <mruColors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0</xdr:rowOff>
    </xdr:from>
    <xdr:ext cx="35266" cy="162160"/>
    <xdr:sp macro="" textlink="">
      <xdr:nvSpPr>
        <xdr:cNvPr id="45" name="Rectangle 80"/>
        <xdr:cNvSpPr>
          <a:spLocks noChangeArrowheads="1"/>
        </xdr:cNvSpPr>
      </xdr:nvSpPr>
      <xdr:spPr bwMode="auto">
        <a:xfrm>
          <a:off x="352425" y="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4</xdr:col>
      <xdr:colOff>381000</xdr:colOff>
      <xdr:row>3</xdr:row>
      <xdr:rowOff>123825</xdr:rowOff>
    </xdr:from>
    <xdr:ext cx="35266" cy="162160"/>
    <xdr:sp macro="" textlink="">
      <xdr:nvSpPr>
        <xdr:cNvPr id="46" name="Rectangle 82"/>
        <xdr:cNvSpPr>
          <a:spLocks noChangeArrowheads="1"/>
        </xdr:cNvSpPr>
      </xdr:nvSpPr>
      <xdr:spPr bwMode="auto">
        <a:xfrm>
          <a:off x="3429000" y="9175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4</xdr:row>
      <xdr:rowOff>76200</xdr:rowOff>
    </xdr:from>
    <xdr:ext cx="35266" cy="162160"/>
    <xdr:sp macro="" textlink="">
      <xdr:nvSpPr>
        <xdr:cNvPr id="47" name="Rectangle 83"/>
        <xdr:cNvSpPr>
          <a:spLocks noChangeArrowheads="1"/>
        </xdr:cNvSpPr>
      </xdr:nvSpPr>
      <xdr:spPr bwMode="auto">
        <a:xfrm>
          <a:off x="352425" y="10287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5</xdr:row>
      <xdr:rowOff>66675</xdr:rowOff>
    </xdr:from>
    <xdr:ext cx="35266" cy="162160"/>
    <xdr:sp macro="" textlink="">
      <xdr:nvSpPr>
        <xdr:cNvPr id="48" name="Rectangle 84"/>
        <xdr:cNvSpPr>
          <a:spLocks noChangeArrowheads="1"/>
        </xdr:cNvSpPr>
      </xdr:nvSpPr>
      <xdr:spPr bwMode="auto">
        <a:xfrm>
          <a:off x="352425" y="1177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6</xdr:row>
      <xdr:rowOff>0</xdr:rowOff>
    </xdr:from>
    <xdr:ext cx="35266" cy="162160"/>
    <xdr:sp macro="" textlink="">
      <xdr:nvSpPr>
        <xdr:cNvPr id="49" name="Rectangle 85"/>
        <xdr:cNvSpPr>
          <a:spLocks noChangeArrowheads="1"/>
        </xdr:cNvSpPr>
      </xdr:nvSpPr>
      <xdr:spPr bwMode="auto">
        <a:xfrm>
          <a:off x="10410825" y="1336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6</xdr:row>
      <xdr:rowOff>0</xdr:rowOff>
    </xdr:from>
    <xdr:ext cx="35266" cy="162160"/>
    <xdr:sp macro="" textlink="">
      <xdr:nvSpPr>
        <xdr:cNvPr id="50" name="Rectangle 86"/>
        <xdr:cNvSpPr>
          <a:spLocks noChangeArrowheads="1"/>
        </xdr:cNvSpPr>
      </xdr:nvSpPr>
      <xdr:spPr bwMode="auto">
        <a:xfrm>
          <a:off x="352425" y="14954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7</xdr:col>
      <xdr:colOff>66675</xdr:colOff>
      <xdr:row>6</xdr:row>
      <xdr:rowOff>0</xdr:rowOff>
    </xdr:from>
    <xdr:ext cx="160300" cy="737318"/>
    <xdr:sp macro="" textlink="">
      <xdr:nvSpPr>
        <xdr:cNvPr id="51" name="Rectangle 87"/>
        <xdr:cNvSpPr>
          <a:spLocks noChangeArrowheads="1"/>
        </xdr:cNvSpPr>
      </xdr:nvSpPr>
      <xdr:spPr bwMode="auto">
        <a:xfrm>
          <a:off x="5400675" y="1654175"/>
          <a:ext cx="160300" cy="737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5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66675</xdr:colOff>
      <xdr:row>6</xdr:row>
      <xdr:rowOff>0</xdr:rowOff>
    </xdr:from>
    <xdr:ext cx="160300" cy="737318"/>
    <xdr:sp macro="" textlink="">
      <xdr:nvSpPr>
        <xdr:cNvPr id="53" name="Rectangle 89"/>
        <xdr:cNvSpPr>
          <a:spLocks noChangeArrowheads="1"/>
        </xdr:cNvSpPr>
      </xdr:nvSpPr>
      <xdr:spPr bwMode="auto">
        <a:xfrm>
          <a:off x="7686675" y="2346325"/>
          <a:ext cx="160300" cy="7373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5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12</xdr:row>
      <xdr:rowOff>0</xdr:rowOff>
    </xdr:from>
    <xdr:ext cx="35266" cy="162160"/>
    <xdr:sp macro="" textlink="">
      <xdr:nvSpPr>
        <xdr:cNvPr id="56" name="Rectangle 92"/>
        <xdr:cNvSpPr>
          <a:spLocks noChangeArrowheads="1"/>
        </xdr:cNvSpPr>
      </xdr:nvSpPr>
      <xdr:spPr bwMode="auto">
        <a:xfrm>
          <a:off x="352425" y="43465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571500</xdr:colOff>
      <xdr:row>12</xdr:row>
      <xdr:rowOff>76200</xdr:rowOff>
    </xdr:from>
    <xdr:ext cx="80150" cy="368691"/>
    <xdr:sp macro="" textlink="">
      <xdr:nvSpPr>
        <xdr:cNvPr id="58" name="Rectangle 94"/>
        <xdr:cNvSpPr>
          <a:spLocks noChangeArrowheads="1"/>
        </xdr:cNvSpPr>
      </xdr:nvSpPr>
      <xdr:spPr bwMode="auto">
        <a:xfrm>
          <a:off x="8953500" y="4505325"/>
          <a:ext cx="80150" cy="3686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25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7</xdr:col>
      <xdr:colOff>266700</xdr:colOff>
      <xdr:row>14</xdr:row>
      <xdr:rowOff>123825</xdr:rowOff>
    </xdr:from>
    <xdr:ext cx="76944" cy="353879"/>
    <xdr:sp macro="" textlink="">
      <xdr:nvSpPr>
        <xdr:cNvPr id="60" name="Rectangle 96"/>
        <xdr:cNvSpPr>
          <a:spLocks noChangeArrowheads="1"/>
        </xdr:cNvSpPr>
      </xdr:nvSpPr>
      <xdr:spPr bwMode="auto">
        <a:xfrm>
          <a:off x="5600700" y="3022146"/>
          <a:ext cx="76944" cy="3538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24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16</xdr:row>
      <xdr:rowOff>123825</xdr:rowOff>
    </xdr:from>
    <xdr:ext cx="35266" cy="162160"/>
    <xdr:sp macro="" textlink="">
      <xdr:nvSpPr>
        <xdr:cNvPr id="62" name="Rectangle 98"/>
        <xdr:cNvSpPr>
          <a:spLocks noChangeArrowheads="1"/>
        </xdr:cNvSpPr>
      </xdr:nvSpPr>
      <xdr:spPr bwMode="auto">
        <a:xfrm>
          <a:off x="352425" y="51879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63" name="Rectangle 99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26</xdr:row>
      <xdr:rowOff>0</xdr:rowOff>
    </xdr:from>
    <xdr:ext cx="35266" cy="162160"/>
    <xdr:sp macro="" textlink="">
      <xdr:nvSpPr>
        <xdr:cNvPr id="64" name="Rectangle 100"/>
        <xdr:cNvSpPr>
          <a:spLocks noChangeArrowheads="1"/>
        </xdr:cNvSpPr>
      </xdr:nvSpPr>
      <xdr:spPr bwMode="auto">
        <a:xfrm>
          <a:off x="3524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26</xdr:row>
      <xdr:rowOff>0</xdr:rowOff>
    </xdr:from>
    <xdr:ext cx="35266" cy="162160"/>
    <xdr:sp macro="" textlink="">
      <xdr:nvSpPr>
        <xdr:cNvPr id="65" name="Rectangle 104"/>
        <xdr:cNvSpPr>
          <a:spLocks noChangeArrowheads="1"/>
        </xdr:cNvSpPr>
      </xdr:nvSpPr>
      <xdr:spPr bwMode="auto">
        <a:xfrm>
          <a:off x="66675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26</xdr:row>
      <xdr:rowOff>0</xdr:rowOff>
    </xdr:from>
    <xdr:ext cx="35266" cy="162160"/>
    <xdr:sp macro="" textlink="">
      <xdr:nvSpPr>
        <xdr:cNvPr id="66" name="Rectangle 105"/>
        <xdr:cNvSpPr>
          <a:spLocks noChangeArrowheads="1"/>
        </xdr:cNvSpPr>
      </xdr:nvSpPr>
      <xdr:spPr bwMode="auto">
        <a:xfrm>
          <a:off x="6362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26</xdr:row>
      <xdr:rowOff>0</xdr:rowOff>
    </xdr:from>
    <xdr:ext cx="35266" cy="162160"/>
    <xdr:sp macro="" textlink="">
      <xdr:nvSpPr>
        <xdr:cNvPr id="67" name="Rectangle 106"/>
        <xdr:cNvSpPr>
          <a:spLocks noChangeArrowheads="1"/>
        </xdr:cNvSpPr>
      </xdr:nvSpPr>
      <xdr:spPr bwMode="auto">
        <a:xfrm>
          <a:off x="6858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457200</xdr:colOff>
      <xdr:row>17</xdr:row>
      <xdr:rowOff>0</xdr:rowOff>
    </xdr:from>
    <xdr:ext cx="35266" cy="162160"/>
    <xdr:sp macro="" textlink="">
      <xdr:nvSpPr>
        <xdr:cNvPr id="68" name="Rectangle 107"/>
        <xdr:cNvSpPr>
          <a:spLocks noChangeArrowheads="1"/>
        </xdr:cNvSpPr>
      </xdr:nvSpPr>
      <xdr:spPr bwMode="auto">
        <a:xfrm>
          <a:off x="8077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161925</xdr:colOff>
      <xdr:row>17</xdr:row>
      <xdr:rowOff>0</xdr:rowOff>
    </xdr:from>
    <xdr:ext cx="35266" cy="162160"/>
    <xdr:sp macro="" textlink="">
      <xdr:nvSpPr>
        <xdr:cNvPr id="69" name="Rectangle 108"/>
        <xdr:cNvSpPr>
          <a:spLocks noChangeArrowheads="1"/>
        </xdr:cNvSpPr>
      </xdr:nvSpPr>
      <xdr:spPr bwMode="auto">
        <a:xfrm>
          <a:off x="85439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638175</xdr:colOff>
      <xdr:row>17</xdr:row>
      <xdr:rowOff>0</xdr:rowOff>
    </xdr:from>
    <xdr:ext cx="35266" cy="162160"/>
    <xdr:sp macro="" textlink="">
      <xdr:nvSpPr>
        <xdr:cNvPr id="70" name="Rectangle 109"/>
        <xdr:cNvSpPr>
          <a:spLocks noChangeArrowheads="1"/>
        </xdr:cNvSpPr>
      </xdr:nvSpPr>
      <xdr:spPr bwMode="auto">
        <a:xfrm>
          <a:off x="90201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12</xdr:col>
      <xdr:colOff>352425</xdr:colOff>
      <xdr:row>17</xdr:row>
      <xdr:rowOff>0</xdr:rowOff>
    </xdr:from>
    <xdr:ext cx="35266" cy="162160"/>
    <xdr:sp macro="" textlink="">
      <xdr:nvSpPr>
        <xdr:cNvPr id="71" name="Rectangle 110"/>
        <xdr:cNvSpPr>
          <a:spLocks noChangeArrowheads="1"/>
        </xdr:cNvSpPr>
      </xdr:nvSpPr>
      <xdr:spPr bwMode="auto">
        <a:xfrm>
          <a:off x="9496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26</xdr:row>
      <xdr:rowOff>0</xdr:rowOff>
    </xdr:from>
    <xdr:ext cx="35266" cy="162160"/>
    <xdr:sp macro="" textlink="">
      <xdr:nvSpPr>
        <xdr:cNvPr id="72" name="Rectangle 111"/>
        <xdr:cNvSpPr>
          <a:spLocks noChangeArrowheads="1"/>
        </xdr:cNvSpPr>
      </xdr:nvSpPr>
      <xdr:spPr bwMode="auto">
        <a:xfrm>
          <a:off x="997267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73" name="Rectangle 112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26</xdr:row>
      <xdr:rowOff>0</xdr:rowOff>
    </xdr:from>
    <xdr:ext cx="35266" cy="162160"/>
    <xdr:sp macro="" textlink="">
      <xdr:nvSpPr>
        <xdr:cNvPr id="74" name="Rectangle 116"/>
        <xdr:cNvSpPr>
          <a:spLocks noChangeArrowheads="1"/>
        </xdr:cNvSpPr>
      </xdr:nvSpPr>
      <xdr:spPr bwMode="auto">
        <a:xfrm>
          <a:off x="79724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26</xdr:row>
      <xdr:rowOff>0</xdr:rowOff>
    </xdr:from>
    <xdr:ext cx="35266" cy="162160"/>
    <xdr:sp macro="" textlink="">
      <xdr:nvSpPr>
        <xdr:cNvPr id="75" name="Rectangle 117"/>
        <xdr:cNvSpPr>
          <a:spLocks noChangeArrowheads="1"/>
        </xdr:cNvSpPr>
      </xdr:nvSpPr>
      <xdr:spPr bwMode="auto">
        <a:xfrm>
          <a:off x="8001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76" name="Rectangle 118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77" name="Rectangle 120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26</xdr:row>
      <xdr:rowOff>0</xdr:rowOff>
    </xdr:from>
    <xdr:ext cx="35266" cy="162160"/>
    <xdr:sp macro="" textlink="">
      <xdr:nvSpPr>
        <xdr:cNvPr id="78" name="Rectangle 125"/>
        <xdr:cNvSpPr>
          <a:spLocks noChangeArrowheads="1"/>
        </xdr:cNvSpPr>
      </xdr:nvSpPr>
      <xdr:spPr bwMode="auto">
        <a:xfrm>
          <a:off x="8267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79" name="Rectangle 126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0" name="Rectangle 128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26</xdr:row>
      <xdr:rowOff>0</xdr:rowOff>
    </xdr:from>
    <xdr:ext cx="35266" cy="162160"/>
    <xdr:sp macro="" textlink="">
      <xdr:nvSpPr>
        <xdr:cNvPr id="81" name="Rectangle 132"/>
        <xdr:cNvSpPr>
          <a:spLocks noChangeArrowheads="1"/>
        </xdr:cNvSpPr>
      </xdr:nvSpPr>
      <xdr:spPr bwMode="auto">
        <a:xfrm>
          <a:off x="83153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26</xdr:row>
      <xdr:rowOff>0</xdr:rowOff>
    </xdr:from>
    <xdr:ext cx="35266" cy="162160"/>
    <xdr:sp macro="" textlink="">
      <xdr:nvSpPr>
        <xdr:cNvPr id="82" name="Rectangle 133"/>
        <xdr:cNvSpPr>
          <a:spLocks noChangeArrowheads="1"/>
        </xdr:cNvSpPr>
      </xdr:nvSpPr>
      <xdr:spPr bwMode="auto">
        <a:xfrm>
          <a:off x="84582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3" name="Rectangle 135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26</xdr:row>
      <xdr:rowOff>0</xdr:rowOff>
    </xdr:from>
    <xdr:ext cx="35266" cy="162160"/>
    <xdr:sp macro="" textlink="">
      <xdr:nvSpPr>
        <xdr:cNvPr id="84" name="Rectangle 137"/>
        <xdr:cNvSpPr>
          <a:spLocks noChangeArrowheads="1"/>
        </xdr:cNvSpPr>
      </xdr:nvSpPr>
      <xdr:spPr bwMode="auto">
        <a:xfrm>
          <a:off x="10410825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26</xdr:row>
      <xdr:rowOff>66675</xdr:rowOff>
    </xdr:from>
    <xdr:ext cx="35266" cy="162160"/>
    <xdr:sp macro="" textlink="">
      <xdr:nvSpPr>
        <xdr:cNvPr id="85" name="Rectangle 138"/>
        <xdr:cNvSpPr>
          <a:spLocks noChangeArrowheads="1"/>
        </xdr:cNvSpPr>
      </xdr:nvSpPr>
      <xdr:spPr bwMode="auto">
        <a:xfrm>
          <a:off x="352425" y="6130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66675</xdr:rowOff>
    </xdr:from>
    <xdr:ext cx="35266" cy="162160"/>
    <xdr:sp macro="" textlink="">
      <xdr:nvSpPr>
        <xdr:cNvPr id="86" name="Rectangle 139"/>
        <xdr:cNvSpPr>
          <a:spLocks noChangeArrowheads="1"/>
        </xdr:cNvSpPr>
      </xdr:nvSpPr>
      <xdr:spPr bwMode="auto">
        <a:xfrm>
          <a:off x="352425" y="6289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28</xdr:row>
      <xdr:rowOff>0</xdr:rowOff>
    </xdr:from>
    <xdr:ext cx="35266" cy="162160"/>
    <xdr:sp macro="" textlink="">
      <xdr:nvSpPr>
        <xdr:cNvPr id="87" name="Rectangle 140"/>
        <xdr:cNvSpPr>
          <a:spLocks noChangeArrowheads="1"/>
        </xdr:cNvSpPr>
      </xdr:nvSpPr>
      <xdr:spPr bwMode="auto">
        <a:xfrm>
          <a:off x="352425" y="63817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30</xdr:row>
      <xdr:rowOff>0</xdr:rowOff>
    </xdr:from>
    <xdr:ext cx="35266" cy="162160"/>
    <xdr:sp macro="" textlink="">
      <xdr:nvSpPr>
        <xdr:cNvPr id="88" name="Rectangle 141"/>
        <xdr:cNvSpPr>
          <a:spLocks noChangeArrowheads="1"/>
        </xdr:cNvSpPr>
      </xdr:nvSpPr>
      <xdr:spPr bwMode="auto">
        <a:xfrm>
          <a:off x="352425" y="654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31</xdr:row>
      <xdr:rowOff>0</xdr:rowOff>
    </xdr:from>
    <xdr:ext cx="35266" cy="162160"/>
    <xdr:sp macro="" textlink="">
      <xdr:nvSpPr>
        <xdr:cNvPr id="89" name="Rectangle 142"/>
        <xdr:cNvSpPr>
          <a:spLocks noChangeArrowheads="1"/>
        </xdr:cNvSpPr>
      </xdr:nvSpPr>
      <xdr:spPr bwMode="auto">
        <a:xfrm>
          <a:off x="352425" y="6699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381000</xdr:colOff>
      <xdr:row>27</xdr:row>
      <xdr:rowOff>123825</xdr:rowOff>
    </xdr:from>
    <xdr:ext cx="60914" cy="280141"/>
    <xdr:sp macro="" textlink="">
      <xdr:nvSpPr>
        <xdr:cNvPr id="93" name="Rectangle 146"/>
        <xdr:cNvSpPr>
          <a:spLocks noChangeArrowheads="1"/>
        </xdr:cNvSpPr>
      </xdr:nvSpPr>
      <xdr:spPr bwMode="auto">
        <a:xfrm>
          <a:off x="4191000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167368</xdr:colOff>
      <xdr:row>27</xdr:row>
      <xdr:rowOff>118382</xdr:rowOff>
    </xdr:from>
    <xdr:ext cx="65" cy="280141"/>
    <xdr:sp macro="" textlink="">
      <xdr:nvSpPr>
        <xdr:cNvPr id="94" name="Rectangle 147"/>
        <xdr:cNvSpPr>
          <a:spLocks noChangeArrowheads="1"/>
        </xdr:cNvSpPr>
      </xdr:nvSpPr>
      <xdr:spPr bwMode="auto">
        <a:xfrm>
          <a:off x="3977368" y="6921953"/>
          <a:ext cx="65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fr-FR" sz="1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9</xdr:col>
      <xdr:colOff>447675</xdr:colOff>
      <xdr:row>27</xdr:row>
      <xdr:rowOff>123825</xdr:rowOff>
    </xdr:from>
    <xdr:ext cx="60914" cy="280141"/>
    <xdr:sp macro="" textlink="">
      <xdr:nvSpPr>
        <xdr:cNvPr id="100" name="Rectangle 153"/>
        <xdr:cNvSpPr>
          <a:spLocks noChangeArrowheads="1"/>
        </xdr:cNvSpPr>
      </xdr:nvSpPr>
      <xdr:spPr bwMode="auto">
        <a:xfrm>
          <a:off x="7305675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504825</xdr:colOff>
      <xdr:row>27</xdr:row>
      <xdr:rowOff>123825</xdr:rowOff>
    </xdr:from>
    <xdr:ext cx="60914" cy="280141"/>
    <xdr:sp macro="" textlink="">
      <xdr:nvSpPr>
        <xdr:cNvPr id="102" name="Rectangle 155"/>
        <xdr:cNvSpPr>
          <a:spLocks noChangeArrowheads="1"/>
        </xdr:cNvSpPr>
      </xdr:nvSpPr>
      <xdr:spPr bwMode="auto">
        <a:xfrm>
          <a:off x="8886825" y="63468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>
    <xdr:from>
      <xdr:col>0</xdr:col>
      <xdr:colOff>0</xdr:colOff>
      <xdr:row>3</xdr:row>
      <xdr:rowOff>152400</xdr:rowOff>
    </xdr:from>
    <xdr:to>
      <xdr:col>13</xdr:col>
      <xdr:colOff>752475</xdr:colOff>
      <xdr:row>3</xdr:row>
      <xdr:rowOff>152400</xdr:rowOff>
    </xdr:to>
    <xdr:sp macro="" textlink="">
      <xdr:nvSpPr>
        <xdr:cNvPr id="13469" name="Line 156"/>
        <xdr:cNvSpPr>
          <a:spLocks noChangeShapeType="1"/>
        </xdr:cNvSpPr>
      </xdr:nvSpPr>
      <xdr:spPr bwMode="auto">
        <a:xfrm flipV="1">
          <a:off x="0" y="962025"/>
          <a:ext cx="10658475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8</xdr:col>
      <xdr:colOff>266700</xdr:colOff>
      <xdr:row>26</xdr:row>
      <xdr:rowOff>0</xdr:rowOff>
    </xdr:from>
    <xdr:ext cx="35266" cy="162160"/>
    <xdr:sp macro="" textlink="">
      <xdr:nvSpPr>
        <xdr:cNvPr id="107" name="Rectangle 162"/>
        <xdr:cNvSpPr>
          <a:spLocks noChangeArrowheads="1"/>
        </xdr:cNvSpPr>
      </xdr:nvSpPr>
      <xdr:spPr bwMode="auto">
        <a:xfrm>
          <a:off x="63627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26</xdr:row>
      <xdr:rowOff>0</xdr:rowOff>
    </xdr:from>
    <xdr:ext cx="35266" cy="162160"/>
    <xdr:sp macro="" textlink="">
      <xdr:nvSpPr>
        <xdr:cNvPr id="108" name="Rectangle 163"/>
        <xdr:cNvSpPr>
          <a:spLocks noChangeArrowheads="1"/>
        </xdr:cNvSpPr>
      </xdr:nvSpPr>
      <xdr:spPr bwMode="auto">
        <a:xfrm>
          <a:off x="6858000" y="606425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 editAs="oneCell">
    <xdr:from>
      <xdr:col>8</xdr:col>
      <xdr:colOff>2722</xdr:colOff>
      <xdr:row>0</xdr:row>
      <xdr:rowOff>0</xdr:rowOff>
    </xdr:from>
    <xdr:to>
      <xdr:col>13</xdr:col>
      <xdr:colOff>640897</xdr:colOff>
      <xdr:row>3</xdr:row>
      <xdr:rowOff>47626</xdr:rowOff>
    </xdr:to>
    <xdr:pic>
      <xdr:nvPicPr>
        <xdr:cNvPr id="13472" name="Image 109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8722" y="326571"/>
          <a:ext cx="4448175" cy="537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110" name="Rectangle 99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17</xdr:row>
      <xdr:rowOff>0</xdr:rowOff>
    </xdr:from>
    <xdr:ext cx="35266" cy="162160"/>
    <xdr:sp macro="" textlink="">
      <xdr:nvSpPr>
        <xdr:cNvPr id="111" name="Rectangle 100"/>
        <xdr:cNvSpPr>
          <a:spLocks noChangeArrowheads="1"/>
        </xdr:cNvSpPr>
      </xdr:nvSpPr>
      <xdr:spPr bwMode="auto">
        <a:xfrm>
          <a:off x="35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17</xdr:row>
      <xdr:rowOff>0</xdr:rowOff>
    </xdr:from>
    <xdr:ext cx="35266" cy="162160"/>
    <xdr:sp macro="" textlink="">
      <xdr:nvSpPr>
        <xdr:cNvPr id="112" name="Rectangle 104"/>
        <xdr:cNvSpPr>
          <a:spLocks noChangeArrowheads="1"/>
        </xdr:cNvSpPr>
      </xdr:nvSpPr>
      <xdr:spPr bwMode="auto">
        <a:xfrm>
          <a:off x="66675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17</xdr:row>
      <xdr:rowOff>66675</xdr:rowOff>
    </xdr:from>
    <xdr:ext cx="35266" cy="162160"/>
    <xdr:sp macro="" textlink="">
      <xdr:nvSpPr>
        <xdr:cNvPr id="113" name="Rectangle 105"/>
        <xdr:cNvSpPr>
          <a:spLocks noChangeArrowheads="1"/>
        </xdr:cNvSpPr>
      </xdr:nvSpPr>
      <xdr:spPr bwMode="auto">
        <a:xfrm>
          <a:off x="63627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17</xdr:row>
      <xdr:rowOff>66675</xdr:rowOff>
    </xdr:from>
    <xdr:ext cx="35266" cy="162160"/>
    <xdr:sp macro="" textlink="">
      <xdr:nvSpPr>
        <xdr:cNvPr id="114" name="Rectangle 106"/>
        <xdr:cNvSpPr>
          <a:spLocks noChangeArrowheads="1"/>
        </xdr:cNvSpPr>
      </xdr:nvSpPr>
      <xdr:spPr bwMode="auto">
        <a:xfrm>
          <a:off x="68580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457200</xdr:colOff>
      <xdr:row>17</xdr:row>
      <xdr:rowOff>0</xdr:rowOff>
    </xdr:from>
    <xdr:ext cx="35266" cy="162160"/>
    <xdr:sp macro="" textlink="">
      <xdr:nvSpPr>
        <xdr:cNvPr id="115" name="Rectangle 107"/>
        <xdr:cNvSpPr>
          <a:spLocks noChangeArrowheads="1"/>
        </xdr:cNvSpPr>
      </xdr:nvSpPr>
      <xdr:spPr bwMode="auto">
        <a:xfrm>
          <a:off x="8077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161925</xdr:colOff>
      <xdr:row>17</xdr:row>
      <xdr:rowOff>0</xdr:rowOff>
    </xdr:from>
    <xdr:ext cx="35266" cy="162160"/>
    <xdr:sp macro="" textlink="">
      <xdr:nvSpPr>
        <xdr:cNvPr id="116" name="Rectangle 108"/>
        <xdr:cNvSpPr>
          <a:spLocks noChangeArrowheads="1"/>
        </xdr:cNvSpPr>
      </xdr:nvSpPr>
      <xdr:spPr bwMode="auto">
        <a:xfrm>
          <a:off x="85439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638175</xdr:colOff>
      <xdr:row>17</xdr:row>
      <xdr:rowOff>0</xdr:rowOff>
    </xdr:from>
    <xdr:ext cx="35266" cy="162160"/>
    <xdr:sp macro="" textlink="">
      <xdr:nvSpPr>
        <xdr:cNvPr id="117" name="Rectangle 109"/>
        <xdr:cNvSpPr>
          <a:spLocks noChangeArrowheads="1"/>
        </xdr:cNvSpPr>
      </xdr:nvSpPr>
      <xdr:spPr bwMode="auto">
        <a:xfrm>
          <a:off x="90201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12</xdr:col>
      <xdr:colOff>352425</xdr:colOff>
      <xdr:row>17</xdr:row>
      <xdr:rowOff>0</xdr:rowOff>
    </xdr:from>
    <xdr:ext cx="35266" cy="162160"/>
    <xdr:sp macro="" textlink="">
      <xdr:nvSpPr>
        <xdr:cNvPr id="118" name="Rectangle 110"/>
        <xdr:cNvSpPr>
          <a:spLocks noChangeArrowheads="1"/>
        </xdr:cNvSpPr>
      </xdr:nvSpPr>
      <xdr:spPr bwMode="auto">
        <a:xfrm>
          <a:off x="9496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17</xdr:row>
      <xdr:rowOff>0</xdr:rowOff>
    </xdr:from>
    <xdr:ext cx="35266" cy="162160"/>
    <xdr:sp macro="" textlink="">
      <xdr:nvSpPr>
        <xdr:cNvPr id="119" name="Rectangle 111"/>
        <xdr:cNvSpPr>
          <a:spLocks noChangeArrowheads="1"/>
        </xdr:cNvSpPr>
      </xdr:nvSpPr>
      <xdr:spPr bwMode="auto">
        <a:xfrm>
          <a:off x="997267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17</xdr:row>
      <xdr:rowOff>0</xdr:rowOff>
    </xdr:from>
    <xdr:ext cx="35266" cy="162160"/>
    <xdr:sp macro="" textlink="">
      <xdr:nvSpPr>
        <xdr:cNvPr id="120" name="Rectangle 112"/>
        <xdr:cNvSpPr>
          <a:spLocks noChangeArrowheads="1"/>
        </xdr:cNvSpPr>
      </xdr:nvSpPr>
      <xdr:spPr bwMode="auto">
        <a:xfrm>
          <a:off x="104108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17</xdr:row>
      <xdr:rowOff>0</xdr:rowOff>
    </xdr:from>
    <xdr:ext cx="35266" cy="162160"/>
    <xdr:sp macro="" textlink="">
      <xdr:nvSpPr>
        <xdr:cNvPr id="121" name="Rectangle 116"/>
        <xdr:cNvSpPr>
          <a:spLocks noChangeArrowheads="1"/>
        </xdr:cNvSpPr>
      </xdr:nvSpPr>
      <xdr:spPr bwMode="auto">
        <a:xfrm>
          <a:off x="7972425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17</xdr:row>
      <xdr:rowOff>0</xdr:rowOff>
    </xdr:from>
    <xdr:ext cx="35266" cy="162160"/>
    <xdr:sp macro="" textlink="">
      <xdr:nvSpPr>
        <xdr:cNvPr id="122" name="Rectangle 117"/>
        <xdr:cNvSpPr>
          <a:spLocks noChangeArrowheads="1"/>
        </xdr:cNvSpPr>
      </xdr:nvSpPr>
      <xdr:spPr bwMode="auto">
        <a:xfrm>
          <a:off x="80010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17</xdr:row>
      <xdr:rowOff>0</xdr:rowOff>
    </xdr:from>
    <xdr:ext cx="35266" cy="162160"/>
    <xdr:sp macro="" textlink="">
      <xdr:nvSpPr>
        <xdr:cNvPr id="123" name="Rectangle 118"/>
        <xdr:cNvSpPr>
          <a:spLocks noChangeArrowheads="1"/>
        </xdr:cNvSpPr>
      </xdr:nvSpPr>
      <xdr:spPr bwMode="auto">
        <a:xfrm>
          <a:off x="8458200" y="52705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17</xdr:row>
      <xdr:rowOff>66675</xdr:rowOff>
    </xdr:from>
    <xdr:ext cx="35266" cy="162160"/>
    <xdr:sp macro="" textlink="">
      <xdr:nvSpPr>
        <xdr:cNvPr id="124" name="Rectangle 120"/>
        <xdr:cNvSpPr>
          <a:spLocks noChangeArrowheads="1"/>
        </xdr:cNvSpPr>
      </xdr:nvSpPr>
      <xdr:spPr bwMode="auto">
        <a:xfrm>
          <a:off x="10410825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17</xdr:row>
      <xdr:rowOff>66675</xdr:rowOff>
    </xdr:from>
    <xdr:ext cx="35266" cy="162160"/>
    <xdr:sp macro="" textlink="">
      <xdr:nvSpPr>
        <xdr:cNvPr id="125" name="Rectangle 125"/>
        <xdr:cNvSpPr>
          <a:spLocks noChangeArrowheads="1"/>
        </xdr:cNvSpPr>
      </xdr:nvSpPr>
      <xdr:spPr bwMode="auto">
        <a:xfrm>
          <a:off x="82677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17</xdr:row>
      <xdr:rowOff>66675</xdr:rowOff>
    </xdr:from>
    <xdr:ext cx="35266" cy="162160"/>
    <xdr:sp macro="" textlink="">
      <xdr:nvSpPr>
        <xdr:cNvPr id="126" name="Rectangle 126"/>
        <xdr:cNvSpPr>
          <a:spLocks noChangeArrowheads="1"/>
        </xdr:cNvSpPr>
      </xdr:nvSpPr>
      <xdr:spPr bwMode="auto">
        <a:xfrm>
          <a:off x="8458200" y="53371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18</xdr:row>
      <xdr:rowOff>0</xdr:rowOff>
    </xdr:from>
    <xdr:ext cx="35266" cy="162160"/>
    <xdr:sp macro="" textlink="">
      <xdr:nvSpPr>
        <xdr:cNvPr id="127" name="Rectangle 128"/>
        <xdr:cNvSpPr>
          <a:spLocks noChangeArrowheads="1"/>
        </xdr:cNvSpPr>
      </xdr:nvSpPr>
      <xdr:spPr bwMode="auto">
        <a:xfrm>
          <a:off x="10410825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18</xdr:row>
      <xdr:rowOff>0</xdr:rowOff>
    </xdr:from>
    <xdr:ext cx="35266" cy="162160"/>
    <xdr:sp macro="" textlink="">
      <xdr:nvSpPr>
        <xdr:cNvPr id="128" name="Rectangle 132"/>
        <xdr:cNvSpPr>
          <a:spLocks noChangeArrowheads="1"/>
        </xdr:cNvSpPr>
      </xdr:nvSpPr>
      <xdr:spPr bwMode="auto">
        <a:xfrm>
          <a:off x="8315325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18</xdr:row>
      <xdr:rowOff>0</xdr:rowOff>
    </xdr:from>
    <xdr:ext cx="35266" cy="162160"/>
    <xdr:sp macro="" textlink="">
      <xdr:nvSpPr>
        <xdr:cNvPr id="129" name="Rectangle 133"/>
        <xdr:cNvSpPr>
          <a:spLocks noChangeArrowheads="1"/>
        </xdr:cNvSpPr>
      </xdr:nvSpPr>
      <xdr:spPr bwMode="auto">
        <a:xfrm>
          <a:off x="84582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18</xdr:row>
      <xdr:rowOff>66675</xdr:rowOff>
    </xdr:from>
    <xdr:ext cx="35266" cy="162160"/>
    <xdr:sp macro="" textlink="">
      <xdr:nvSpPr>
        <xdr:cNvPr id="130" name="Rectangle 135"/>
        <xdr:cNvSpPr>
          <a:spLocks noChangeArrowheads="1"/>
        </xdr:cNvSpPr>
      </xdr:nvSpPr>
      <xdr:spPr bwMode="auto">
        <a:xfrm>
          <a:off x="10410825" y="565467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19</xdr:row>
      <xdr:rowOff>66675</xdr:rowOff>
    </xdr:from>
    <xdr:ext cx="35266" cy="162160"/>
    <xdr:sp macro="" textlink="">
      <xdr:nvSpPr>
        <xdr:cNvPr id="131" name="Rectangle 137"/>
        <xdr:cNvSpPr>
          <a:spLocks noChangeArrowheads="1"/>
        </xdr:cNvSpPr>
      </xdr:nvSpPr>
      <xdr:spPr bwMode="auto">
        <a:xfrm>
          <a:off x="10410825" y="58134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18</xdr:row>
      <xdr:rowOff>0</xdr:rowOff>
    </xdr:from>
    <xdr:ext cx="35266" cy="162160"/>
    <xdr:sp macro="" textlink="">
      <xdr:nvSpPr>
        <xdr:cNvPr id="132" name="Rectangle 162"/>
        <xdr:cNvSpPr>
          <a:spLocks noChangeArrowheads="1"/>
        </xdr:cNvSpPr>
      </xdr:nvSpPr>
      <xdr:spPr bwMode="auto">
        <a:xfrm>
          <a:off x="63627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18</xdr:row>
      <xdr:rowOff>0</xdr:rowOff>
    </xdr:from>
    <xdr:ext cx="35266" cy="162160"/>
    <xdr:sp macro="" textlink="">
      <xdr:nvSpPr>
        <xdr:cNvPr id="133" name="Rectangle 163"/>
        <xdr:cNvSpPr>
          <a:spLocks noChangeArrowheads="1"/>
        </xdr:cNvSpPr>
      </xdr:nvSpPr>
      <xdr:spPr bwMode="auto">
        <a:xfrm>
          <a:off x="6858000" y="5495925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0</xdr:rowOff>
    </xdr:from>
    <xdr:ext cx="35266" cy="162160"/>
    <xdr:sp macro="" textlink="">
      <xdr:nvSpPr>
        <xdr:cNvPr id="90" name="Rectangle 100"/>
        <xdr:cNvSpPr>
          <a:spLocks noChangeArrowheads="1"/>
        </xdr:cNvSpPr>
      </xdr:nvSpPr>
      <xdr:spPr bwMode="auto">
        <a:xfrm>
          <a:off x="3524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571500</xdr:colOff>
      <xdr:row>27</xdr:row>
      <xdr:rowOff>0</xdr:rowOff>
    </xdr:from>
    <xdr:ext cx="35266" cy="162160"/>
    <xdr:sp macro="" textlink="">
      <xdr:nvSpPr>
        <xdr:cNvPr id="91" name="Rectangle 104"/>
        <xdr:cNvSpPr>
          <a:spLocks noChangeArrowheads="1"/>
        </xdr:cNvSpPr>
      </xdr:nvSpPr>
      <xdr:spPr bwMode="auto">
        <a:xfrm>
          <a:off x="66675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27</xdr:row>
      <xdr:rowOff>0</xdr:rowOff>
    </xdr:from>
    <xdr:ext cx="35266" cy="162160"/>
    <xdr:sp macro="" textlink="">
      <xdr:nvSpPr>
        <xdr:cNvPr id="92" name="Rectangle 105"/>
        <xdr:cNvSpPr>
          <a:spLocks noChangeArrowheads="1"/>
        </xdr:cNvSpPr>
      </xdr:nvSpPr>
      <xdr:spPr bwMode="auto">
        <a:xfrm>
          <a:off x="6362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27</xdr:row>
      <xdr:rowOff>0</xdr:rowOff>
    </xdr:from>
    <xdr:ext cx="35266" cy="162160"/>
    <xdr:sp macro="" textlink="">
      <xdr:nvSpPr>
        <xdr:cNvPr id="95" name="Rectangle 106"/>
        <xdr:cNvSpPr>
          <a:spLocks noChangeArrowheads="1"/>
        </xdr:cNvSpPr>
      </xdr:nvSpPr>
      <xdr:spPr bwMode="auto">
        <a:xfrm>
          <a:off x="6858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66675</xdr:colOff>
      <xdr:row>27</xdr:row>
      <xdr:rowOff>0</xdr:rowOff>
    </xdr:from>
    <xdr:ext cx="35266" cy="162160"/>
    <xdr:sp macro="" textlink="">
      <xdr:nvSpPr>
        <xdr:cNvPr id="97" name="Rectangle 111"/>
        <xdr:cNvSpPr>
          <a:spLocks noChangeArrowheads="1"/>
        </xdr:cNvSpPr>
      </xdr:nvSpPr>
      <xdr:spPr bwMode="auto">
        <a:xfrm>
          <a:off x="997267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98" name="Rectangle 112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352425</xdr:colOff>
      <xdr:row>27</xdr:row>
      <xdr:rowOff>0</xdr:rowOff>
    </xdr:from>
    <xdr:ext cx="35266" cy="162160"/>
    <xdr:sp macro="" textlink="">
      <xdr:nvSpPr>
        <xdr:cNvPr id="99" name="Rectangle 116"/>
        <xdr:cNvSpPr>
          <a:spLocks noChangeArrowheads="1"/>
        </xdr:cNvSpPr>
      </xdr:nvSpPr>
      <xdr:spPr bwMode="auto">
        <a:xfrm>
          <a:off x="79724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381000</xdr:colOff>
      <xdr:row>27</xdr:row>
      <xdr:rowOff>0</xdr:rowOff>
    </xdr:from>
    <xdr:ext cx="35266" cy="162160"/>
    <xdr:sp macro="" textlink="">
      <xdr:nvSpPr>
        <xdr:cNvPr id="101" name="Rectangle 117"/>
        <xdr:cNvSpPr>
          <a:spLocks noChangeArrowheads="1"/>
        </xdr:cNvSpPr>
      </xdr:nvSpPr>
      <xdr:spPr bwMode="auto">
        <a:xfrm>
          <a:off x="8001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03" name="Rectangle 118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04" name="Rectangle 120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647700</xdr:colOff>
      <xdr:row>27</xdr:row>
      <xdr:rowOff>0</xdr:rowOff>
    </xdr:from>
    <xdr:ext cx="35266" cy="162160"/>
    <xdr:sp macro="" textlink="">
      <xdr:nvSpPr>
        <xdr:cNvPr id="105" name="Rectangle 125"/>
        <xdr:cNvSpPr>
          <a:spLocks noChangeArrowheads="1"/>
        </xdr:cNvSpPr>
      </xdr:nvSpPr>
      <xdr:spPr bwMode="auto">
        <a:xfrm>
          <a:off x="8267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06" name="Rectangle 126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09" name="Rectangle 128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10</xdr:col>
      <xdr:colOff>695325</xdr:colOff>
      <xdr:row>27</xdr:row>
      <xdr:rowOff>0</xdr:rowOff>
    </xdr:from>
    <xdr:ext cx="35266" cy="162160"/>
    <xdr:sp macro="" textlink="">
      <xdr:nvSpPr>
        <xdr:cNvPr id="134" name="Rectangle 132"/>
        <xdr:cNvSpPr>
          <a:spLocks noChangeArrowheads="1"/>
        </xdr:cNvSpPr>
      </xdr:nvSpPr>
      <xdr:spPr bwMode="auto">
        <a:xfrm>
          <a:off x="83153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76200</xdr:colOff>
      <xdr:row>27</xdr:row>
      <xdr:rowOff>0</xdr:rowOff>
    </xdr:from>
    <xdr:ext cx="35266" cy="162160"/>
    <xdr:sp macro="" textlink="">
      <xdr:nvSpPr>
        <xdr:cNvPr id="135" name="Rectangle 133"/>
        <xdr:cNvSpPr>
          <a:spLocks noChangeArrowheads="1"/>
        </xdr:cNvSpPr>
      </xdr:nvSpPr>
      <xdr:spPr bwMode="auto">
        <a:xfrm>
          <a:off x="84582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36" name="Rectangle 135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13</xdr:col>
      <xdr:colOff>504825</xdr:colOff>
      <xdr:row>27</xdr:row>
      <xdr:rowOff>0</xdr:rowOff>
    </xdr:from>
    <xdr:ext cx="35266" cy="162160"/>
    <xdr:sp macro="" textlink="">
      <xdr:nvSpPr>
        <xdr:cNvPr id="137" name="Rectangle 137"/>
        <xdr:cNvSpPr>
          <a:spLocks noChangeArrowheads="1"/>
        </xdr:cNvSpPr>
      </xdr:nvSpPr>
      <xdr:spPr bwMode="auto">
        <a:xfrm>
          <a:off x="10410825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352425</xdr:colOff>
      <xdr:row>27</xdr:row>
      <xdr:rowOff>66675</xdr:rowOff>
    </xdr:from>
    <xdr:ext cx="35266" cy="162160"/>
    <xdr:sp macro="" textlink="">
      <xdr:nvSpPr>
        <xdr:cNvPr id="138" name="Rectangle 138"/>
        <xdr:cNvSpPr>
          <a:spLocks noChangeArrowheads="1"/>
        </xdr:cNvSpPr>
      </xdr:nvSpPr>
      <xdr:spPr bwMode="auto">
        <a:xfrm>
          <a:off x="352425" y="5223782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8</xdr:col>
      <xdr:colOff>266700</xdr:colOff>
      <xdr:row>27</xdr:row>
      <xdr:rowOff>0</xdr:rowOff>
    </xdr:from>
    <xdr:ext cx="35266" cy="162160"/>
    <xdr:sp macro="" textlink="">
      <xdr:nvSpPr>
        <xdr:cNvPr id="139" name="Rectangle 162"/>
        <xdr:cNvSpPr>
          <a:spLocks noChangeArrowheads="1"/>
        </xdr:cNvSpPr>
      </xdr:nvSpPr>
      <xdr:spPr bwMode="auto">
        <a:xfrm>
          <a:off x="63627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0</xdr:colOff>
      <xdr:row>27</xdr:row>
      <xdr:rowOff>0</xdr:rowOff>
    </xdr:from>
    <xdr:ext cx="35266" cy="162160"/>
    <xdr:sp macro="" textlink="">
      <xdr:nvSpPr>
        <xdr:cNvPr id="140" name="Rectangle 163"/>
        <xdr:cNvSpPr>
          <a:spLocks noChangeArrowheads="1"/>
        </xdr:cNvSpPr>
      </xdr:nvSpPr>
      <xdr:spPr bwMode="auto">
        <a:xfrm>
          <a:off x="6858000" y="5157107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381000</xdr:colOff>
      <xdr:row>28</xdr:row>
      <xdr:rowOff>123825</xdr:rowOff>
    </xdr:from>
    <xdr:ext cx="60914" cy="280141"/>
    <xdr:sp macro="" textlink="">
      <xdr:nvSpPr>
        <xdr:cNvPr id="141" name="Rectangle 146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>
          <a:spLocks noChangeArrowheads="1"/>
        </xdr:cNvSpPr>
      </xdr:nvSpPr>
      <xdr:spPr bwMode="auto">
        <a:xfrm>
          <a:off x="4191000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5</xdr:col>
      <xdr:colOff>167368</xdr:colOff>
      <xdr:row>28</xdr:row>
      <xdr:rowOff>118382</xdr:rowOff>
    </xdr:from>
    <xdr:ext cx="65" cy="280141"/>
    <xdr:sp macro="" textlink="">
      <xdr:nvSpPr>
        <xdr:cNvPr id="142" name="Rectangle 147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>
          <a:spLocks noChangeArrowheads="1"/>
        </xdr:cNvSpPr>
      </xdr:nvSpPr>
      <xdr:spPr bwMode="auto">
        <a:xfrm>
          <a:off x="3977368" y="6785882"/>
          <a:ext cx="65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fr-FR" sz="1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6</xdr:col>
      <xdr:colOff>352425</xdr:colOff>
      <xdr:row>28</xdr:row>
      <xdr:rowOff>123825</xdr:rowOff>
    </xdr:from>
    <xdr:ext cx="60914" cy="280141"/>
    <xdr:sp macro="" textlink="">
      <xdr:nvSpPr>
        <xdr:cNvPr id="143" name="Rectangle 14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>
          <a:spLocks noChangeArrowheads="1"/>
        </xdr:cNvSpPr>
      </xdr:nvSpPr>
      <xdr:spPr bwMode="auto">
        <a:xfrm>
          <a:off x="492442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9</xdr:col>
      <xdr:colOff>447675</xdr:colOff>
      <xdr:row>28</xdr:row>
      <xdr:rowOff>123825</xdr:rowOff>
    </xdr:from>
    <xdr:ext cx="60914" cy="280141"/>
    <xdr:sp macro="" textlink="">
      <xdr:nvSpPr>
        <xdr:cNvPr id="144" name="Rectangle 153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>
          <a:spLocks noChangeArrowheads="1"/>
        </xdr:cNvSpPr>
      </xdr:nvSpPr>
      <xdr:spPr bwMode="auto">
        <a:xfrm>
          <a:off x="730567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11</xdr:col>
      <xdr:colOff>504825</xdr:colOff>
      <xdr:row>28</xdr:row>
      <xdr:rowOff>123825</xdr:rowOff>
    </xdr:from>
    <xdr:ext cx="60914" cy="280141"/>
    <xdr:sp macro="" textlink="">
      <xdr:nvSpPr>
        <xdr:cNvPr id="145" name="Rectangle 155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>
          <a:spLocks noChangeArrowheads="1"/>
        </xdr:cNvSpPr>
      </xdr:nvSpPr>
      <xdr:spPr bwMode="auto">
        <a:xfrm>
          <a:off x="8886825" y="6791325"/>
          <a:ext cx="60914" cy="280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9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66675</xdr:colOff>
      <xdr:row>29</xdr:row>
      <xdr:rowOff>0</xdr:rowOff>
    </xdr:from>
    <xdr:ext cx="35266" cy="162160"/>
    <xdr:sp macro="" textlink="">
      <xdr:nvSpPr>
        <xdr:cNvPr id="146" name="Rectangle 111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>
          <a:spLocks noChangeArrowheads="1"/>
        </xdr:cNvSpPr>
      </xdr:nvSpPr>
      <xdr:spPr bwMode="auto">
        <a:xfrm>
          <a:off x="1078230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7" name="Rectangle 112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8" name="Rectangle 12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49" name="Rectangle 128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0" name="Rectangle 135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1" name="Rectangle 137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66675</xdr:colOff>
      <xdr:row>29</xdr:row>
      <xdr:rowOff>0</xdr:rowOff>
    </xdr:from>
    <xdr:ext cx="35266" cy="162160"/>
    <xdr:sp macro="" textlink="">
      <xdr:nvSpPr>
        <xdr:cNvPr id="152" name="Rectangle 111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>
          <a:spLocks noChangeArrowheads="1"/>
        </xdr:cNvSpPr>
      </xdr:nvSpPr>
      <xdr:spPr bwMode="auto">
        <a:xfrm>
          <a:off x="1078230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3" name="Rectangle 112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4" name="Rectangle 12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5" name="Rectangle 128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6" name="Rectangle 155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14</xdr:col>
      <xdr:colOff>504825</xdr:colOff>
      <xdr:row>29</xdr:row>
      <xdr:rowOff>0</xdr:rowOff>
    </xdr:from>
    <xdr:ext cx="35266" cy="162160"/>
    <xdr:sp macro="" textlink="">
      <xdr:nvSpPr>
        <xdr:cNvPr id="157" name="Rectangle 137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>
          <a:spLocks noChangeArrowheads="1"/>
        </xdr:cNvSpPr>
      </xdr:nvSpPr>
      <xdr:spPr bwMode="auto">
        <a:xfrm>
          <a:off x="11220450" y="6934200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464344</xdr:colOff>
      <xdr:row>0</xdr:row>
      <xdr:rowOff>166687</xdr:rowOff>
    </xdr:from>
    <xdr:to>
      <xdr:col>9</xdr:col>
      <xdr:colOff>692944</xdr:colOff>
      <xdr:row>1</xdr:row>
      <xdr:rowOff>178593</xdr:rowOff>
    </xdr:to>
    <xdr:pic>
      <xdr:nvPicPr>
        <xdr:cNvPr id="11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7282" y="166687"/>
          <a:ext cx="4419600" cy="51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357188</xdr:colOff>
      <xdr:row>0</xdr:row>
      <xdr:rowOff>176213</xdr:rowOff>
    </xdr:from>
    <xdr:to>
      <xdr:col>9</xdr:col>
      <xdr:colOff>585787</xdr:colOff>
      <xdr:row>2</xdr:row>
      <xdr:rowOff>21432</xdr:rowOff>
    </xdr:to>
    <xdr:pic>
      <xdr:nvPicPr>
        <xdr:cNvPr id="2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5813" y="176213"/>
          <a:ext cx="44196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283368</xdr:colOff>
      <xdr:row>0</xdr:row>
      <xdr:rowOff>203994</xdr:rowOff>
    </xdr:from>
    <xdr:to>
      <xdr:col>10</xdr:col>
      <xdr:colOff>431006</xdr:colOff>
      <xdr:row>2</xdr:row>
      <xdr:rowOff>45244</xdr:rowOff>
    </xdr:to>
    <xdr:pic>
      <xdr:nvPicPr>
        <xdr:cNvPr id="3" name="Image 10" descr="LB-R Group 1 ligne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5931" y="203994"/>
          <a:ext cx="4433888" cy="567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ordati-my.sharepoint.com/Anne/Anne/Tarifs%20B-R/Tarifs%202014/sept%202014/Tarif%20GROSSISTES%20AU%2024_06_%202004%20version%201%20Lectil%2024m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arif Bouchara Recordati Rembou"/>
      <sheetName val="Tarif Bouchara Recordati NR"/>
      <sheetName val="Méthadone"/>
      <sheetName val="conditions générales"/>
      <sheetName val="Paramèt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 t="str">
            <v>Type</v>
          </cell>
          <cell r="B3" t="str">
            <v>Valeur Princeps</v>
          </cell>
          <cell r="C3" t="str">
            <v>Marge Grossiste</v>
          </cell>
          <cell r="D3" t="str">
            <v>Marge pharmacien</v>
          </cell>
          <cell r="E3" t="str">
            <v>Forfait</v>
          </cell>
          <cell r="F3" t="str">
            <v>TVA</v>
          </cell>
          <cell r="G3" t="str">
            <v>Formule simplifiée</v>
          </cell>
          <cell r="H3" t="str">
            <v>Forfait TTC</v>
          </cell>
        </row>
        <row r="4">
          <cell r="A4" t="str">
            <v>R</v>
          </cell>
          <cell r="B4">
            <v>1</v>
          </cell>
          <cell r="C4">
            <v>0.10299999999999999</v>
          </cell>
          <cell r="D4">
            <v>0.26100000000000001</v>
          </cell>
          <cell r="E4">
            <v>0.53</v>
          </cell>
          <cell r="F4">
            <v>2.1000000000000001E-2</v>
          </cell>
          <cell r="G4">
            <v>1.3926000000000001</v>
          </cell>
          <cell r="H4">
            <v>0.54110000000000003</v>
          </cell>
        </row>
        <row r="5">
          <cell r="A5" t="str">
            <v>GéC</v>
          </cell>
          <cell r="B5">
            <v>1</v>
          </cell>
          <cell r="C5">
            <v>0.10299999999999999</v>
          </cell>
          <cell r="D5">
            <v>0.26100000000000001</v>
          </cell>
          <cell r="E5">
            <v>0.53</v>
          </cell>
          <cell r="F5">
            <v>2.1000000000000001E-2</v>
          </cell>
          <cell r="G5">
            <v>1.3926000000000001</v>
          </cell>
          <cell r="H5">
            <v>0.54110000000000003</v>
          </cell>
        </row>
        <row r="6">
          <cell r="A6" t="str">
            <v>Gé60</v>
          </cell>
          <cell r="B6">
            <v>0.6</v>
          </cell>
          <cell r="C6">
            <v>0.10299999999999999</v>
          </cell>
          <cell r="D6">
            <v>0.26100000000000001</v>
          </cell>
          <cell r="E6">
            <v>0.53</v>
          </cell>
          <cell r="F6">
            <v>2.1000000000000001E-2</v>
          </cell>
          <cell r="H6">
            <v>0.54110000000000003</v>
          </cell>
        </row>
        <row r="7">
          <cell r="A7" t="str">
            <v>Gé70</v>
          </cell>
          <cell r="B7">
            <v>0.7</v>
          </cell>
          <cell r="C7">
            <v>0.10299999999999999</v>
          </cell>
          <cell r="D7">
            <v>0.26100000000000001</v>
          </cell>
          <cell r="E7">
            <v>0.53</v>
          </cell>
          <cell r="F7">
            <v>2.1000000000000001E-2</v>
          </cell>
          <cell r="H7">
            <v>0.54110000000000003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38"/>
  <sheetViews>
    <sheetView showGridLines="0" view="pageBreakPreview" zoomScale="59" zoomScaleNormal="80" zoomScaleSheetLayoutView="59" workbookViewId="0">
      <selection activeCell="A30" sqref="A30:P30"/>
    </sheetView>
  </sheetViews>
  <sheetFormatPr baseColWidth="10" defaultColWidth="9.140625" defaultRowHeight="12.75" x14ac:dyDescent="0.2"/>
  <cols>
    <col min="1" max="13" width="11.42578125" style="1" customWidth="1"/>
    <col min="14" max="14" width="27.5703125" style="1" customWidth="1"/>
    <col min="15" max="256" width="11.42578125" style="1" customWidth="1"/>
    <col min="257" max="16384" width="9.140625" style="1"/>
  </cols>
  <sheetData>
    <row r="6" spans="1:16" x14ac:dyDescent="0.2">
      <c r="M6" s="2"/>
      <c r="N6" s="2"/>
      <c r="P6" s="2"/>
    </row>
    <row r="8" spans="1:16" ht="75.75" x14ac:dyDescent="0.2">
      <c r="A8" s="428" t="s">
        <v>170</v>
      </c>
      <c r="B8" s="428"/>
      <c r="C8" s="428"/>
      <c r="D8" s="428"/>
      <c r="E8" s="428"/>
      <c r="F8" s="428"/>
      <c r="G8" s="428"/>
      <c r="H8" s="428"/>
      <c r="I8" s="428"/>
      <c r="J8" s="428"/>
      <c r="K8" s="428"/>
      <c r="L8" s="428"/>
      <c r="M8" s="428"/>
      <c r="N8" s="428"/>
    </row>
    <row r="11" spans="1:16" x14ac:dyDescent="0.2">
      <c r="E11" s="255"/>
    </row>
    <row r="16" spans="1:16" ht="42.75" customHeight="1" x14ac:dyDescent="0.2">
      <c r="A16" s="442" t="s">
        <v>195</v>
      </c>
      <c r="B16" s="442"/>
      <c r="C16" s="442"/>
      <c r="D16" s="442"/>
      <c r="E16" s="442"/>
      <c r="F16" s="442"/>
      <c r="G16" s="442"/>
      <c r="H16" s="442"/>
      <c r="I16" s="442"/>
      <c r="J16" s="442"/>
      <c r="K16" s="442"/>
      <c r="L16" s="442"/>
      <c r="M16" s="442"/>
      <c r="N16" s="442"/>
    </row>
    <row r="17" spans="1:16" ht="15.75" x14ac:dyDescent="0.2">
      <c r="A17" s="236"/>
      <c r="B17" s="236"/>
      <c r="C17" s="236"/>
      <c r="D17" s="236"/>
      <c r="E17" s="236"/>
      <c r="F17" s="438"/>
      <c r="G17" s="438"/>
      <c r="H17" s="438"/>
      <c r="I17" s="438"/>
      <c r="J17" s="236"/>
      <c r="K17" s="236"/>
      <c r="L17" s="236"/>
      <c r="M17" s="236"/>
      <c r="N17" s="236"/>
    </row>
    <row r="18" spans="1:16" x14ac:dyDescent="0.2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</row>
    <row r="19" spans="1:16" ht="27.75" customHeight="1" x14ac:dyDescent="0.2">
      <c r="A19" s="156"/>
      <c r="B19" s="156"/>
      <c r="C19" s="156"/>
      <c r="D19" s="156"/>
      <c r="E19" s="443" t="s">
        <v>173</v>
      </c>
      <c r="F19" s="443"/>
      <c r="G19" s="443"/>
      <c r="H19" s="443"/>
      <c r="I19" s="443"/>
      <c r="J19" s="443"/>
      <c r="K19" s="237"/>
      <c r="L19" s="237"/>
      <c r="M19" s="237"/>
      <c r="N19" s="237"/>
    </row>
    <row r="20" spans="1:16" x14ac:dyDescent="0.2">
      <c r="A20" s="236"/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</row>
    <row r="21" spans="1:16" x14ac:dyDescent="0.2">
      <c r="A21" s="236"/>
      <c r="B21" s="236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</row>
    <row r="22" spans="1:16" x14ac:dyDescent="0.2">
      <c r="A22" s="236"/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</row>
    <row r="23" spans="1:16" x14ac:dyDescent="0.2">
      <c r="A23" s="236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</row>
    <row r="24" spans="1:16" x14ac:dyDescent="0.2">
      <c r="A24" s="236"/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</row>
    <row r="25" spans="1:16" ht="13.5" thickBot="1" x14ac:dyDescent="0.25">
      <c r="A25" s="236"/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</row>
    <row r="26" spans="1:16" ht="23.25" x14ac:dyDescent="0.2">
      <c r="A26" s="444" t="s">
        <v>175</v>
      </c>
      <c r="B26" s="445"/>
      <c r="C26" s="445"/>
      <c r="D26" s="445"/>
      <c r="E26" s="445"/>
      <c r="F26" s="445"/>
      <c r="G26" s="445"/>
      <c r="H26" s="445"/>
      <c r="I26" s="445"/>
      <c r="J26" s="445"/>
      <c r="K26" s="445"/>
      <c r="L26" s="445"/>
      <c r="M26" s="445"/>
      <c r="N26" s="446"/>
    </row>
    <row r="27" spans="1:16" ht="24.75" customHeight="1" x14ac:dyDescent="0.2">
      <c r="A27" s="439" t="s">
        <v>176</v>
      </c>
      <c r="B27" s="440"/>
      <c r="C27" s="440"/>
      <c r="D27" s="440"/>
      <c r="E27" s="440"/>
      <c r="F27" s="440"/>
      <c r="G27" s="440"/>
      <c r="H27" s="440"/>
      <c r="I27" s="440"/>
      <c r="J27" s="440"/>
      <c r="K27" s="440"/>
      <c r="L27" s="440"/>
      <c r="M27" s="440"/>
      <c r="N27" s="441"/>
    </row>
    <row r="28" spans="1:16" ht="21" x14ac:dyDescent="0.2">
      <c r="A28" s="439" t="s">
        <v>174</v>
      </c>
      <c r="B28" s="440"/>
      <c r="C28" s="440"/>
      <c r="D28" s="440"/>
      <c r="E28" s="440"/>
      <c r="F28" s="440"/>
      <c r="G28" s="440"/>
      <c r="H28" s="440"/>
      <c r="I28" s="440"/>
      <c r="J28" s="440"/>
      <c r="K28" s="440"/>
      <c r="L28" s="440"/>
      <c r="M28" s="440"/>
      <c r="N28" s="441"/>
    </row>
    <row r="29" spans="1:16" x14ac:dyDescent="0.2">
      <c r="A29" s="392"/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447" t="s">
        <v>169</v>
      </c>
      <c r="N29" s="447"/>
    </row>
    <row r="30" spans="1:16" ht="81" customHeight="1" x14ac:dyDescent="0.2">
      <c r="A30" s="448" t="s">
        <v>194</v>
      </c>
      <c r="B30" s="449"/>
      <c r="C30" s="449"/>
      <c r="D30" s="449"/>
      <c r="E30" s="449"/>
      <c r="F30" s="449"/>
      <c r="G30" s="449"/>
      <c r="H30" s="449"/>
      <c r="I30" s="449"/>
      <c r="J30" s="449"/>
      <c r="K30" s="449"/>
      <c r="L30" s="449"/>
      <c r="M30" s="449"/>
      <c r="N30" s="449"/>
      <c r="O30" s="449"/>
      <c r="P30" s="449"/>
    </row>
    <row r="31" spans="1:16" ht="13.5" thickBot="1" x14ac:dyDescent="0.25">
      <c r="A31" s="236"/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</row>
    <row r="32" spans="1:16" ht="21" x14ac:dyDescent="0.2">
      <c r="A32" s="429" t="s">
        <v>166</v>
      </c>
      <c r="B32" s="430"/>
      <c r="C32" s="430"/>
      <c r="D32" s="430"/>
      <c r="E32" s="430"/>
      <c r="F32" s="430"/>
      <c r="G32" s="430"/>
      <c r="H32" s="430"/>
      <c r="I32" s="430"/>
      <c r="J32" s="430"/>
      <c r="K32" s="430"/>
      <c r="L32" s="430"/>
      <c r="M32" s="430"/>
      <c r="N32" s="431"/>
    </row>
    <row r="33" spans="1:16" ht="20.100000000000001" customHeight="1" x14ac:dyDescent="0.2">
      <c r="A33" s="432" t="s">
        <v>171</v>
      </c>
      <c r="B33" s="433"/>
      <c r="C33" s="433"/>
      <c r="D33" s="433"/>
      <c r="E33" s="433"/>
      <c r="F33" s="433"/>
      <c r="G33" s="433"/>
      <c r="H33" s="433"/>
      <c r="I33" s="433"/>
      <c r="J33" s="433"/>
      <c r="K33" s="433"/>
      <c r="L33" s="433"/>
      <c r="M33" s="433"/>
      <c r="N33" s="434"/>
    </row>
    <row r="34" spans="1:16" ht="20.100000000000001" customHeight="1" x14ac:dyDescent="0.2">
      <c r="A34" s="432" t="s">
        <v>172</v>
      </c>
      <c r="B34" s="433"/>
      <c r="C34" s="433"/>
      <c r="D34" s="433"/>
      <c r="E34" s="433"/>
      <c r="F34" s="433"/>
      <c r="G34" s="433"/>
      <c r="H34" s="433"/>
      <c r="I34" s="433"/>
      <c r="J34" s="433"/>
      <c r="K34" s="433"/>
      <c r="L34" s="433"/>
      <c r="M34" s="433"/>
      <c r="N34" s="434"/>
      <c r="O34" s="4"/>
      <c r="P34" s="4"/>
    </row>
    <row r="35" spans="1:16" ht="20.100000000000001" customHeight="1" x14ac:dyDescent="0.2">
      <c r="A35" s="432" t="s">
        <v>167</v>
      </c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4"/>
    </row>
    <row r="36" spans="1:16" ht="20.100000000000001" customHeight="1" thickBot="1" x14ac:dyDescent="0.25">
      <c r="A36" s="435" t="s">
        <v>168</v>
      </c>
      <c r="B36" s="436"/>
      <c r="C36" s="436"/>
      <c r="D36" s="436"/>
      <c r="E36" s="436"/>
      <c r="F36" s="436"/>
      <c r="G36" s="436"/>
      <c r="H36" s="436"/>
      <c r="I36" s="436"/>
      <c r="J36" s="436"/>
      <c r="K36" s="436"/>
      <c r="L36" s="436"/>
      <c r="M36" s="436"/>
      <c r="N36" s="437"/>
    </row>
    <row r="38" spans="1:16" x14ac:dyDescent="0.2">
      <c r="M38" s="3"/>
    </row>
  </sheetData>
  <mergeCells count="14">
    <mergeCell ref="A8:N8"/>
    <mergeCell ref="A32:N32"/>
    <mergeCell ref="A33:N33"/>
    <mergeCell ref="A35:N35"/>
    <mergeCell ref="A36:N36"/>
    <mergeCell ref="F17:I17"/>
    <mergeCell ref="A27:N27"/>
    <mergeCell ref="A16:N16"/>
    <mergeCell ref="A34:N34"/>
    <mergeCell ref="E19:J19"/>
    <mergeCell ref="A28:N28"/>
    <mergeCell ref="A26:N26"/>
    <mergeCell ref="M29:N29"/>
    <mergeCell ref="A30:P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&amp;C&amp;"Arial,Gras"&amp;20&amp;F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N72"/>
  <sheetViews>
    <sheetView showGridLines="0" view="pageBreakPreview" zoomScale="80" zoomScaleNormal="80" zoomScaleSheetLayoutView="80" workbookViewId="0">
      <pane xSplit="1" ySplit="6" topLeftCell="B54" activePane="bottomRight" state="frozen"/>
      <selection activeCell="R26" sqref="R26"/>
      <selection pane="topRight" activeCell="R26" sqref="R26"/>
      <selection pane="bottomLeft" activeCell="R26" sqref="R26"/>
      <selection pane="bottomRight" activeCell="B49" sqref="B49"/>
    </sheetView>
  </sheetViews>
  <sheetFormatPr baseColWidth="10" defaultColWidth="9.7109375" defaultRowHeight="12.75" x14ac:dyDescent="0.2"/>
  <cols>
    <col min="1" max="1" width="30.28515625" style="209" customWidth="1"/>
    <col min="2" max="2" width="66.42578125" style="156" bestFit="1" customWidth="1"/>
    <col min="3" max="3" width="15.7109375" style="6" customWidth="1"/>
    <col min="4" max="4" width="15.7109375" style="168" customWidth="1"/>
    <col min="5" max="5" width="15.7109375" style="6" customWidth="1"/>
    <col min="6" max="10" width="15.7109375" style="210" customWidth="1"/>
    <col min="11" max="16384" width="9.7109375" style="156"/>
  </cols>
  <sheetData>
    <row r="1" spans="1:12" s="6" customFormat="1" ht="39.950000000000003" customHeight="1" x14ac:dyDescent="0.2">
      <c r="A1" s="211" t="s">
        <v>196</v>
      </c>
      <c r="B1" s="5"/>
      <c r="D1" s="7"/>
      <c r="E1" s="7"/>
      <c r="F1" s="7"/>
      <c r="G1" s="7"/>
      <c r="H1" s="7"/>
      <c r="I1" s="7"/>
      <c r="J1" s="7"/>
    </row>
    <row r="2" spans="1:12" s="6" customFormat="1" ht="39.950000000000003" customHeight="1" x14ac:dyDescent="0.2">
      <c r="A2" s="8"/>
      <c r="B2" s="8"/>
      <c r="D2" s="7"/>
      <c r="E2" s="7"/>
      <c r="F2" s="7"/>
      <c r="G2" s="7"/>
      <c r="H2" s="7"/>
      <c r="I2" s="7"/>
      <c r="J2" s="7"/>
    </row>
    <row r="3" spans="1:12" s="6" customFormat="1" ht="39.950000000000003" customHeight="1" x14ac:dyDescent="0.2">
      <c r="A3" s="450" t="s">
        <v>138</v>
      </c>
      <c r="B3" s="450"/>
      <c r="D3" s="7"/>
      <c r="E3" s="7"/>
      <c r="F3" s="7"/>
      <c r="G3" s="7"/>
      <c r="H3" s="7"/>
      <c r="I3" s="7"/>
      <c r="J3" s="7"/>
    </row>
    <row r="4" spans="1:12" s="9" customFormat="1" ht="39.950000000000003" customHeight="1" thickBot="1" x14ac:dyDescent="0.25">
      <c r="A4" s="456"/>
      <c r="B4" s="456"/>
      <c r="D4" s="10"/>
      <c r="K4" s="11"/>
      <c r="L4" s="11"/>
    </row>
    <row r="5" spans="1:12" s="14" customFormat="1" ht="30" customHeight="1" thickBot="1" x14ac:dyDescent="0.25">
      <c r="A5" s="451" t="s">
        <v>139</v>
      </c>
      <c r="B5" s="452"/>
      <c r="C5" s="453" t="s">
        <v>22</v>
      </c>
      <c r="D5" s="454"/>
      <c r="E5" s="454"/>
      <c r="F5" s="455"/>
      <c r="G5" s="12" t="s">
        <v>10</v>
      </c>
      <c r="H5" s="12" t="s">
        <v>2</v>
      </c>
      <c r="I5" s="12" t="s">
        <v>137</v>
      </c>
      <c r="J5" s="12" t="s">
        <v>11</v>
      </c>
      <c r="K5" s="13"/>
      <c r="L5" s="13"/>
    </row>
    <row r="6" spans="1:12" s="14" customFormat="1" ht="30" customHeight="1" thickBot="1" x14ac:dyDescent="0.25">
      <c r="A6" s="15" t="s">
        <v>140</v>
      </c>
      <c r="B6" s="16"/>
      <c r="C6" s="17" t="s">
        <v>12</v>
      </c>
      <c r="D6" s="18" t="s">
        <v>23</v>
      </c>
      <c r="E6" s="18" t="s">
        <v>13</v>
      </c>
      <c r="F6" s="19" t="s">
        <v>1</v>
      </c>
      <c r="G6" s="20"/>
      <c r="H6" s="20"/>
      <c r="I6" s="21"/>
      <c r="J6" s="20"/>
      <c r="K6" s="22"/>
      <c r="L6" s="22"/>
    </row>
    <row r="7" spans="1:12" s="33" customFormat="1" ht="20.100000000000001" customHeight="1" x14ac:dyDescent="0.2">
      <c r="A7" s="23"/>
      <c r="B7" s="24" t="s">
        <v>24</v>
      </c>
      <c r="C7" s="25"/>
      <c r="D7" s="26"/>
      <c r="E7" s="27"/>
      <c r="F7" s="28"/>
      <c r="G7" s="29"/>
      <c r="H7" s="30"/>
      <c r="I7" s="31"/>
      <c r="J7" s="32"/>
      <c r="K7" s="13"/>
      <c r="L7" s="13"/>
    </row>
    <row r="8" spans="1:12" s="33" customFormat="1" ht="20.100000000000001" customHeight="1" x14ac:dyDescent="0.2">
      <c r="A8" s="34">
        <v>3400933528928</v>
      </c>
      <c r="B8" s="35" t="s">
        <v>55</v>
      </c>
      <c r="C8" s="36"/>
      <c r="D8" s="37">
        <v>9.75</v>
      </c>
      <c r="E8" s="36"/>
      <c r="F8" s="38">
        <v>0.1</v>
      </c>
      <c r="G8" s="39" t="s">
        <v>9</v>
      </c>
      <c r="H8" s="40"/>
      <c r="I8" s="41">
        <v>36</v>
      </c>
      <c r="J8" s="42">
        <v>50</v>
      </c>
      <c r="K8" s="13"/>
      <c r="L8" s="13"/>
    </row>
    <row r="9" spans="1:12" s="33" customFormat="1" ht="20.100000000000001" customHeight="1" x14ac:dyDescent="0.2">
      <c r="A9" s="34">
        <v>3400926744588</v>
      </c>
      <c r="B9" s="35" t="s">
        <v>120</v>
      </c>
      <c r="C9" s="36"/>
      <c r="D9" s="37">
        <v>14.85</v>
      </c>
      <c r="E9" s="36"/>
      <c r="F9" s="38">
        <v>0.1</v>
      </c>
      <c r="G9" s="39" t="s">
        <v>9</v>
      </c>
      <c r="H9" s="40"/>
      <c r="I9" s="41">
        <v>36</v>
      </c>
      <c r="J9" s="42">
        <v>25</v>
      </c>
      <c r="K9" s="13"/>
      <c r="L9" s="13"/>
    </row>
    <row r="10" spans="1:12" s="33" customFormat="1" ht="15" hidden="1" customHeight="1" x14ac:dyDescent="0.2">
      <c r="A10" s="43">
        <v>3401325738000</v>
      </c>
      <c r="B10" s="44" t="s">
        <v>155</v>
      </c>
      <c r="C10" s="45"/>
      <c r="D10" s="46">
        <f>ROUND(D9*14,2)</f>
        <v>207.9</v>
      </c>
      <c r="E10" s="47"/>
      <c r="F10" s="48">
        <v>0.1</v>
      </c>
      <c r="G10" s="49" t="s">
        <v>9</v>
      </c>
      <c r="H10" s="50"/>
      <c r="I10" s="51">
        <v>36</v>
      </c>
      <c r="J10" s="52">
        <v>1</v>
      </c>
      <c r="K10" s="13"/>
      <c r="L10" s="13"/>
    </row>
    <row r="11" spans="1:12" s="33" customFormat="1" ht="20.100000000000001" customHeight="1" x14ac:dyDescent="0.2">
      <c r="A11" s="43"/>
      <c r="B11" s="44"/>
      <c r="C11" s="45"/>
      <c r="D11" s="46"/>
      <c r="E11" s="47"/>
      <c r="F11" s="48"/>
      <c r="G11" s="49"/>
      <c r="H11" s="50"/>
      <c r="I11" s="51"/>
      <c r="J11" s="52"/>
      <c r="K11" s="13"/>
      <c r="L11" s="13"/>
    </row>
    <row r="12" spans="1:12" s="13" customFormat="1" ht="20.100000000000001" customHeight="1" x14ac:dyDescent="0.2">
      <c r="A12" s="23"/>
      <c r="B12" s="24" t="s">
        <v>165</v>
      </c>
      <c r="C12" s="53"/>
      <c r="D12" s="54"/>
      <c r="E12" s="55"/>
      <c r="F12" s="56"/>
      <c r="G12" s="56"/>
      <c r="H12" s="30"/>
      <c r="I12" s="31"/>
      <c r="J12" s="32"/>
    </row>
    <row r="13" spans="1:12" s="13" customFormat="1" ht="20.100000000000001" customHeight="1" x14ac:dyDescent="0.2">
      <c r="A13" s="23">
        <v>3400930055816</v>
      </c>
      <c r="B13" s="57" t="s">
        <v>164</v>
      </c>
      <c r="C13" s="53"/>
      <c r="D13" s="54">
        <v>5.9</v>
      </c>
      <c r="E13" s="55"/>
      <c r="F13" s="28">
        <v>0.1</v>
      </c>
      <c r="G13" s="29" t="s">
        <v>9</v>
      </c>
      <c r="H13" s="30"/>
      <c r="I13" s="31">
        <v>24</v>
      </c>
      <c r="J13" s="32">
        <v>12</v>
      </c>
    </row>
    <row r="14" spans="1:12" s="33" customFormat="1" ht="20.100000000000001" customHeight="1" x14ac:dyDescent="0.2">
      <c r="A14" s="23"/>
      <c r="B14" s="31"/>
      <c r="C14" s="58"/>
      <c r="D14" s="59"/>
      <c r="E14" s="60"/>
      <c r="F14" s="56"/>
      <c r="G14" s="56"/>
      <c r="H14" s="30"/>
      <c r="I14" s="31"/>
      <c r="J14" s="32"/>
      <c r="K14" s="13"/>
      <c r="L14" s="13"/>
    </row>
    <row r="15" spans="1:12" s="13" customFormat="1" ht="20.100000000000001" customHeight="1" x14ac:dyDescent="0.2">
      <c r="A15" s="23"/>
      <c r="B15" s="24" t="s">
        <v>3</v>
      </c>
      <c r="C15" s="53"/>
      <c r="D15" s="54"/>
      <c r="E15" s="55"/>
      <c r="F15" s="56"/>
      <c r="G15" s="56"/>
      <c r="H15" s="30"/>
      <c r="I15" s="31"/>
      <c r="J15" s="32"/>
    </row>
    <row r="16" spans="1:12" s="13" customFormat="1" ht="20.100000000000001" customHeight="1" x14ac:dyDescent="0.2">
      <c r="A16" s="23">
        <v>3400936385139</v>
      </c>
      <c r="B16" s="57" t="s">
        <v>121</v>
      </c>
      <c r="C16" s="53"/>
      <c r="D16" s="54">
        <v>3.35</v>
      </c>
      <c r="E16" s="55"/>
      <c r="F16" s="28">
        <v>0.1</v>
      </c>
      <c r="G16" s="29" t="s">
        <v>9</v>
      </c>
      <c r="H16" s="30"/>
      <c r="I16" s="31">
        <v>36</v>
      </c>
      <c r="J16" s="32">
        <v>40</v>
      </c>
    </row>
    <row r="17" spans="1:12" s="33" customFormat="1" ht="20.100000000000001" customHeight="1" x14ac:dyDescent="0.2">
      <c r="A17" s="23"/>
      <c r="B17" s="61"/>
      <c r="C17" s="53"/>
      <c r="D17" s="54"/>
      <c r="E17" s="55"/>
      <c r="F17" s="28"/>
      <c r="G17" s="56"/>
      <c r="H17" s="30"/>
      <c r="I17" s="31"/>
      <c r="J17" s="32"/>
      <c r="K17" s="13"/>
      <c r="L17" s="13"/>
    </row>
    <row r="18" spans="1:12" s="13" customFormat="1" ht="20.100000000000001" customHeight="1" x14ac:dyDescent="0.2">
      <c r="A18" s="23"/>
      <c r="B18" s="24" t="s">
        <v>19</v>
      </c>
      <c r="C18" s="53"/>
      <c r="D18" s="54"/>
      <c r="E18" s="55"/>
      <c r="F18" s="56"/>
      <c r="G18" s="56"/>
      <c r="H18" s="30"/>
      <c r="I18" s="31"/>
      <c r="J18" s="32"/>
    </row>
    <row r="19" spans="1:12" s="13" customFormat="1" ht="20.100000000000001" customHeight="1" x14ac:dyDescent="0.2">
      <c r="A19" s="23">
        <v>3400938707823</v>
      </c>
      <c r="B19" s="57" t="s">
        <v>122</v>
      </c>
      <c r="C19" s="53"/>
      <c r="D19" s="62">
        <v>2.5</v>
      </c>
      <c r="E19" s="55"/>
      <c r="F19" s="28">
        <v>0.1</v>
      </c>
      <c r="G19" s="29" t="s">
        <v>9</v>
      </c>
      <c r="H19" s="30"/>
      <c r="I19" s="31">
        <v>36</v>
      </c>
      <c r="J19" s="32">
        <v>12</v>
      </c>
    </row>
    <row r="20" spans="1:12" s="33" customFormat="1" ht="20.100000000000001" customHeight="1" x14ac:dyDescent="0.2">
      <c r="A20" s="23"/>
      <c r="B20" s="61"/>
      <c r="C20" s="53"/>
      <c r="D20" s="54"/>
      <c r="E20" s="55"/>
      <c r="F20" s="28"/>
      <c r="G20" s="56"/>
      <c r="H20" s="30"/>
      <c r="I20" s="31"/>
      <c r="J20" s="32"/>
    </row>
    <row r="21" spans="1:12" s="13" customFormat="1" ht="20.100000000000001" customHeight="1" x14ac:dyDescent="0.2">
      <c r="A21" s="23"/>
      <c r="B21" s="24" t="s">
        <v>5</v>
      </c>
      <c r="C21" s="53"/>
      <c r="D21" s="54"/>
      <c r="E21" s="55"/>
      <c r="F21" s="56"/>
      <c r="G21" s="56"/>
      <c r="H21" s="30"/>
      <c r="I21" s="31"/>
      <c r="J21" s="32"/>
    </row>
    <row r="22" spans="1:12" s="13" customFormat="1" ht="20.100000000000001" customHeight="1" x14ac:dyDescent="0.2">
      <c r="A22" s="23">
        <v>3400936384996</v>
      </c>
      <c r="B22" s="57" t="s">
        <v>123</v>
      </c>
      <c r="C22" s="53"/>
      <c r="D22" s="54">
        <v>4.57</v>
      </c>
      <c r="E22" s="55"/>
      <c r="F22" s="28">
        <v>0.1</v>
      </c>
      <c r="G22" s="29" t="s">
        <v>9</v>
      </c>
      <c r="H22" s="30"/>
      <c r="I22" s="31">
        <v>24</v>
      </c>
      <c r="J22" s="32">
        <v>24</v>
      </c>
    </row>
    <row r="23" spans="1:12" s="33" customFormat="1" ht="20.100000000000001" customHeight="1" x14ac:dyDescent="0.2">
      <c r="A23" s="23"/>
      <c r="B23" s="61"/>
      <c r="C23" s="53"/>
      <c r="D23" s="54"/>
      <c r="E23" s="55"/>
      <c r="F23" s="28"/>
      <c r="G23" s="56"/>
      <c r="H23" s="30"/>
      <c r="I23" s="31"/>
      <c r="J23" s="32"/>
    </row>
    <row r="24" spans="1:12" s="13" customFormat="1" ht="20.100000000000001" customHeight="1" x14ac:dyDescent="0.2">
      <c r="A24" s="63"/>
      <c r="B24" s="24" t="s">
        <v>6</v>
      </c>
      <c r="C24" s="25"/>
      <c r="D24" s="54"/>
      <c r="E24" s="27"/>
      <c r="F24" s="28"/>
      <c r="G24" s="64"/>
      <c r="H24" s="65"/>
      <c r="I24" s="66"/>
      <c r="J24" s="67"/>
      <c r="K24" s="30"/>
      <c r="L24" s="68"/>
    </row>
    <row r="25" spans="1:12" s="13" customFormat="1" ht="20.100000000000001" customHeight="1" x14ac:dyDescent="0.2">
      <c r="A25" s="23">
        <v>3400932779727</v>
      </c>
      <c r="B25" s="57" t="s">
        <v>124</v>
      </c>
      <c r="C25" s="53"/>
      <c r="D25" s="54">
        <v>5.08</v>
      </c>
      <c r="E25" s="55"/>
      <c r="F25" s="28">
        <v>0.1</v>
      </c>
      <c r="G25" s="29" t="s">
        <v>9</v>
      </c>
      <c r="H25" s="30"/>
      <c r="I25" s="31">
        <v>60</v>
      </c>
      <c r="J25" s="32">
        <v>45</v>
      </c>
    </row>
    <row r="26" spans="1:12" s="13" customFormat="1" ht="20.100000000000001" customHeight="1" x14ac:dyDescent="0.2">
      <c r="A26" s="23">
        <v>3400930036242</v>
      </c>
      <c r="B26" s="57" t="s">
        <v>159</v>
      </c>
      <c r="C26" s="53"/>
      <c r="D26" s="54">
        <v>5.08</v>
      </c>
      <c r="E26" s="55"/>
      <c r="F26" s="28">
        <v>0.1</v>
      </c>
      <c r="G26" s="29" t="s">
        <v>9</v>
      </c>
      <c r="H26" s="30"/>
      <c r="I26" s="31">
        <v>60</v>
      </c>
      <c r="J26" s="32">
        <v>45</v>
      </c>
    </row>
    <row r="27" spans="1:12" s="70" customFormat="1" ht="20.100000000000001" hidden="1" customHeight="1" x14ac:dyDescent="0.2">
      <c r="A27" s="43">
        <v>3401325855073</v>
      </c>
      <c r="B27" s="44" t="s">
        <v>162</v>
      </c>
      <c r="C27" s="45"/>
      <c r="D27" s="46">
        <f>ROUND(D26*24,2)</f>
        <v>121.92</v>
      </c>
      <c r="E27" s="47"/>
      <c r="F27" s="48">
        <v>0.1</v>
      </c>
      <c r="G27" s="49" t="s">
        <v>9</v>
      </c>
      <c r="H27" s="50"/>
      <c r="I27" s="51">
        <v>60</v>
      </c>
      <c r="J27" s="52">
        <v>1</v>
      </c>
      <c r="K27" s="69"/>
      <c r="L27" s="69"/>
    </row>
    <row r="28" spans="1:12" s="13" customFormat="1" ht="20.100000000000001" customHeight="1" x14ac:dyDescent="0.2">
      <c r="A28" s="23"/>
      <c r="B28" s="57"/>
      <c r="C28" s="53"/>
      <c r="D28" s="62"/>
      <c r="E28" s="55"/>
      <c r="F28" s="28"/>
      <c r="G28" s="29"/>
      <c r="H28" s="30"/>
      <c r="I28" s="31"/>
      <c r="J28" s="32"/>
      <c r="K28" s="33"/>
      <c r="L28" s="33"/>
    </row>
    <row r="29" spans="1:12" s="13" customFormat="1" ht="20.100000000000001" customHeight="1" x14ac:dyDescent="0.2">
      <c r="A29" s="63"/>
      <c r="B29" s="24" t="s">
        <v>125</v>
      </c>
      <c r="C29" s="25"/>
      <c r="D29" s="54"/>
      <c r="E29" s="27"/>
      <c r="F29" s="28"/>
      <c r="G29" s="29"/>
      <c r="H29" s="30"/>
      <c r="I29" s="31"/>
      <c r="J29" s="32"/>
      <c r="K29" s="33"/>
      <c r="L29" s="33"/>
    </row>
    <row r="30" spans="1:12" s="13" customFormat="1" ht="20.100000000000001" customHeight="1" x14ac:dyDescent="0.2">
      <c r="A30" s="23">
        <v>3400934774584</v>
      </c>
      <c r="B30" s="57" t="s">
        <v>126</v>
      </c>
      <c r="C30" s="53"/>
      <c r="D30" s="62">
        <v>3.05</v>
      </c>
      <c r="E30" s="55"/>
      <c r="F30" s="28">
        <v>0.1</v>
      </c>
      <c r="G30" s="29" t="s">
        <v>9</v>
      </c>
      <c r="H30" s="30"/>
      <c r="I30" s="31">
        <v>48</v>
      </c>
      <c r="J30" s="32">
        <v>12</v>
      </c>
      <c r="K30" s="33"/>
      <c r="L30" s="33"/>
    </row>
    <row r="31" spans="1:12" s="13" customFormat="1" ht="20.100000000000001" customHeight="1" x14ac:dyDescent="0.2">
      <c r="A31" s="23"/>
      <c r="B31" s="57"/>
      <c r="C31" s="53"/>
      <c r="D31" s="62"/>
      <c r="E31" s="55"/>
      <c r="F31" s="28"/>
      <c r="G31" s="29"/>
      <c r="H31" s="30"/>
      <c r="I31" s="31"/>
      <c r="J31" s="32"/>
      <c r="K31" s="33"/>
      <c r="L31" s="33"/>
    </row>
    <row r="32" spans="1:12" s="13" customFormat="1" ht="24" customHeight="1" x14ac:dyDescent="0.2">
      <c r="A32" s="63"/>
      <c r="B32" s="24" t="s">
        <v>186</v>
      </c>
      <c r="C32" s="238"/>
      <c r="D32" s="37"/>
      <c r="E32" s="36"/>
      <c r="F32" s="38"/>
      <c r="G32" s="239"/>
      <c r="H32" s="240"/>
      <c r="I32" s="41"/>
      <c r="J32" s="42"/>
      <c r="K32" s="33"/>
      <c r="L32" s="33"/>
    </row>
    <row r="33" spans="1:14" s="13" customFormat="1" ht="52.5" customHeight="1" x14ac:dyDescent="0.2">
      <c r="A33" s="23">
        <v>3400941537752</v>
      </c>
      <c r="B33" s="241" t="s">
        <v>190</v>
      </c>
      <c r="C33" s="238"/>
      <c r="D33" s="37">
        <v>5.2</v>
      </c>
      <c r="E33" s="36"/>
      <c r="F33" s="38">
        <v>0.1</v>
      </c>
      <c r="G33" s="239" t="s">
        <v>9</v>
      </c>
      <c r="H33" s="240"/>
      <c r="I33" s="41">
        <v>36</v>
      </c>
      <c r="J33" s="42">
        <v>10</v>
      </c>
      <c r="K33" s="33"/>
      <c r="L33" s="33"/>
    </row>
    <row r="34" spans="1:14" s="13" customFormat="1" ht="20.100000000000001" customHeight="1" thickBot="1" x14ac:dyDescent="0.25">
      <c r="A34" s="71"/>
      <c r="B34" s="72"/>
      <c r="C34" s="73"/>
      <c r="D34" s="74"/>
      <c r="E34" s="75"/>
      <c r="F34" s="76"/>
      <c r="G34" s="77"/>
      <c r="H34" s="78"/>
      <c r="I34" s="79"/>
      <c r="J34" s="80"/>
      <c r="K34" s="33"/>
      <c r="L34" s="33"/>
    </row>
    <row r="35" spans="1:14" s="13" customFormat="1" ht="30" hidden="1" customHeight="1" thickBot="1" x14ac:dyDescent="0.25">
      <c r="A35" s="23"/>
      <c r="B35" s="81"/>
      <c r="C35" s="82"/>
      <c r="D35" s="83"/>
      <c r="E35" s="82"/>
      <c r="F35" s="84"/>
      <c r="G35" s="85"/>
      <c r="H35" s="30"/>
      <c r="I35" s="31"/>
      <c r="J35" s="32"/>
      <c r="K35" s="33"/>
      <c r="L35" s="33"/>
    </row>
    <row r="36" spans="1:14" s="14" customFormat="1" ht="30" hidden="1" customHeight="1" thickBot="1" x14ac:dyDescent="0.25">
      <c r="A36" s="451" t="s">
        <v>139</v>
      </c>
      <c r="B36" s="452"/>
      <c r="C36" s="453" t="s">
        <v>22</v>
      </c>
      <c r="D36" s="454"/>
      <c r="E36" s="454"/>
      <c r="F36" s="455"/>
      <c r="G36" s="12" t="s">
        <v>10</v>
      </c>
      <c r="H36" s="12" t="s">
        <v>2</v>
      </c>
      <c r="I36" s="12" t="s">
        <v>137</v>
      </c>
      <c r="J36" s="12" t="s">
        <v>11</v>
      </c>
      <c r="K36" s="13"/>
      <c r="L36" s="13"/>
    </row>
    <row r="37" spans="1:14" s="14" customFormat="1" ht="30" customHeight="1" thickBot="1" x14ac:dyDescent="0.25">
      <c r="A37" s="15" t="s">
        <v>127</v>
      </c>
      <c r="B37" s="249" t="s">
        <v>128</v>
      </c>
      <c r="C37" s="17" t="s">
        <v>12</v>
      </c>
      <c r="D37" s="18" t="s">
        <v>23</v>
      </c>
      <c r="E37" s="18" t="s">
        <v>13</v>
      </c>
      <c r="F37" s="19" t="s">
        <v>1</v>
      </c>
      <c r="G37" s="87"/>
      <c r="H37" s="88"/>
      <c r="I37" s="89"/>
      <c r="J37" s="90"/>
      <c r="K37" s="91"/>
      <c r="L37" s="91"/>
    </row>
    <row r="38" spans="1:14" s="14" customFormat="1" ht="15" x14ac:dyDescent="0.2">
      <c r="A38" s="12"/>
      <c r="B38" s="92"/>
      <c r="C38" s="93"/>
      <c r="D38" s="94"/>
      <c r="E38" s="94"/>
      <c r="F38" s="95"/>
      <c r="G38" s="96"/>
      <c r="H38" s="97"/>
      <c r="I38" s="98"/>
      <c r="J38" s="99"/>
      <c r="K38" s="91"/>
      <c r="L38" s="91"/>
    </row>
    <row r="39" spans="1:14" s="33" customFormat="1" ht="20.100000000000001" customHeight="1" x14ac:dyDescent="0.2">
      <c r="A39" s="100"/>
      <c r="B39" s="101" t="s">
        <v>21</v>
      </c>
      <c r="C39" s="102"/>
      <c r="D39" s="54"/>
      <c r="E39" s="55"/>
      <c r="F39" s="28"/>
      <c r="G39" s="31"/>
      <c r="H39" s="103"/>
      <c r="I39" s="31"/>
      <c r="J39" s="32"/>
      <c r="K39" s="22"/>
      <c r="L39" s="22"/>
    </row>
    <row r="40" spans="1:14" s="33" customFormat="1" ht="20.100000000000001" customHeight="1" x14ac:dyDescent="0.2">
      <c r="A40" s="104">
        <v>3401597367489</v>
      </c>
      <c r="B40" s="105" t="s">
        <v>129</v>
      </c>
      <c r="C40" s="106"/>
      <c r="D40" s="54">
        <v>6.85</v>
      </c>
      <c r="E40" s="107"/>
      <c r="F40" s="28">
        <v>0.2</v>
      </c>
      <c r="G40" s="108" t="s">
        <v>9</v>
      </c>
      <c r="H40" s="103"/>
      <c r="I40" s="31">
        <v>36</v>
      </c>
      <c r="J40" s="32">
        <v>24</v>
      </c>
      <c r="K40" s="22"/>
      <c r="L40" s="22"/>
    </row>
    <row r="41" spans="1:14" s="33" customFormat="1" ht="20.100000000000001" customHeight="1" x14ac:dyDescent="0.2">
      <c r="A41" s="104">
        <v>3401597359507</v>
      </c>
      <c r="B41" s="105" t="s">
        <v>130</v>
      </c>
      <c r="C41" s="106"/>
      <c r="D41" s="54">
        <v>7.55</v>
      </c>
      <c r="E41" s="107"/>
      <c r="F41" s="28">
        <v>0.2</v>
      </c>
      <c r="G41" s="108" t="s">
        <v>9</v>
      </c>
      <c r="H41" s="103"/>
      <c r="I41" s="31">
        <v>36</v>
      </c>
      <c r="J41" s="32">
        <v>24</v>
      </c>
      <c r="K41" s="22"/>
      <c r="L41" s="22"/>
    </row>
    <row r="42" spans="1:14" s="33" customFormat="1" ht="20.100000000000001" customHeight="1" x14ac:dyDescent="0.2">
      <c r="A42" s="104">
        <v>3401597369902</v>
      </c>
      <c r="B42" s="105" t="s">
        <v>131</v>
      </c>
      <c r="C42" s="106"/>
      <c r="D42" s="54">
        <v>7.75</v>
      </c>
      <c r="E42" s="107"/>
      <c r="F42" s="28">
        <v>0.2</v>
      </c>
      <c r="G42" s="108" t="s">
        <v>9</v>
      </c>
      <c r="H42" s="103"/>
      <c r="I42" s="31">
        <v>36</v>
      </c>
      <c r="J42" s="32">
        <v>24</v>
      </c>
      <c r="K42" s="22"/>
      <c r="L42" s="22"/>
    </row>
    <row r="43" spans="1:14" s="70" customFormat="1" ht="20.100000000000001" hidden="1" customHeight="1" thickBot="1" x14ac:dyDescent="0.25">
      <c r="A43" s="109">
        <v>3401564587636</v>
      </c>
      <c r="B43" s="110" t="s">
        <v>156</v>
      </c>
      <c r="C43" s="111"/>
      <c r="D43" s="46">
        <v>7.31</v>
      </c>
      <c r="E43" s="112"/>
      <c r="F43" s="48">
        <v>0.2</v>
      </c>
      <c r="G43" s="113" t="s">
        <v>9</v>
      </c>
      <c r="H43" s="114"/>
      <c r="I43" s="51">
        <v>24</v>
      </c>
      <c r="J43" s="52">
        <v>274</v>
      </c>
      <c r="K43" s="115"/>
      <c r="L43" s="115"/>
    </row>
    <row r="44" spans="1:14" s="33" customFormat="1" ht="15" hidden="1" customHeight="1" x14ac:dyDescent="0.2">
      <c r="A44" s="109">
        <v>3401525000099</v>
      </c>
      <c r="B44" s="110" t="s">
        <v>163</v>
      </c>
      <c r="C44" s="111"/>
      <c r="D44" s="46">
        <f>ROUND((D40*12),2)</f>
        <v>82.2</v>
      </c>
      <c r="E44" s="112"/>
      <c r="F44" s="48">
        <v>0.2</v>
      </c>
      <c r="G44" s="113" t="s">
        <v>9</v>
      </c>
      <c r="H44" s="114"/>
      <c r="I44" s="51">
        <v>36</v>
      </c>
      <c r="J44" s="52">
        <v>1</v>
      </c>
      <c r="K44" s="22"/>
      <c r="L44" s="22"/>
    </row>
    <row r="45" spans="1:14" s="33" customFormat="1" ht="15" customHeight="1" x14ac:dyDescent="0.2">
      <c r="A45" s="109"/>
      <c r="B45" s="110"/>
      <c r="C45" s="116"/>
      <c r="D45" s="46"/>
      <c r="E45" s="117"/>
      <c r="F45" s="48"/>
      <c r="G45" s="113"/>
      <c r="H45" s="114"/>
      <c r="I45" s="51"/>
      <c r="J45" s="52"/>
      <c r="K45" s="22"/>
      <c r="L45" s="22"/>
    </row>
    <row r="46" spans="1:14" s="13" customFormat="1" ht="20.100000000000001" customHeight="1" x14ac:dyDescent="0.2">
      <c r="A46" s="118"/>
      <c r="B46" s="101" t="s">
        <v>18</v>
      </c>
      <c r="C46" s="119"/>
      <c r="D46" s="54"/>
      <c r="E46" s="120"/>
      <c r="F46" s="28"/>
      <c r="G46" s="66"/>
      <c r="H46" s="121"/>
      <c r="I46" s="66"/>
      <c r="J46" s="67"/>
      <c r="K46" s="122"/>
      <c r="L46" s="14"/>
    </row>
    <row r="47" spans="1:14" s="13" customFormat="1" ht="20.100000000000001" customHeight="1" x14ac:dyDescent="0.2">
      <c r="A47" s="104">
        <v>3401095076340</v>
      </c>
      <c r="B47" s="105" t="s">
        <v>132</v>
      </c>
      <c r="C47" s="119"/>
      <c r="D47" s="54">
        <v>4.3899999999999997</v>
      </c>
      <c r="E47" s="120"/>
      <c r="F47" s="28">
        <v>0.2</v>
      </c>
      <c r="G47" s="108" t="s">
        <v>9</v>
      </c>
      <c r="H47" s="121"/>
      <c r="I47" s="31">
        <v>36</v>
      </c>
      <c r="J47" s="32">
        <v>12</v>
      </c>
      <c r="K47" s="122"/>
      <c r="L47" s="14"/>
      <c r="N47" s="123"/>
    </row>
    <row r="48" spans="1:14" s="13" customFormat="1" ht="20.100000000000001" customHeight="1" x14ac:dyDescent="0.2">
      <c r="A48" s="104">
        <v>3401095076111</v>
      </c>
      <c r="B48" s="105" t="s">
        <v>133</v>
      </c>
      <c r="C48" s="124"/>
      <c r="D48" s="54">
        <v>3.7</v>
      </c>
      <c r="E48" s="27"/>
      <c r="F48" s="28">
        <v>0.2</v>
      </c>
      <c r="G48" s="108" t="s">
        <v>9</v>
      </c>
      <c r="H48" s="103"/>
      <c r="I48" s="31">
        <v>36</v>
      </c>
      <c r="J48" s="32">
        <v>12</v>
      </c>
      <c r="K48" s="122"/>
      <c r="L48" s="14"/>
      <c r="N48" s="123"/>
    </row>
    <row r="49" spans="1:14" s="13" customFormat="1" ht="20.100000000000001" customHeight="1" x14ac:dyDescent="0.2">
      <c r="A49" s="104">
        <v>3401026509206</v>
      </c>
      <c r="B49" s="105" t="s">
        <v>187</v>
      </c>
      <c r="C49" s="124"/>
      <c r="D49" s="54">
        <v>7.4</v>
      </c>
      <c r="E49" s="27"/>
      <c r="F49" s="28">
        <v>0.2</v>
      </c>
      <c r="G49" s="108" t="s">
        <v>9</v>
      </c>
      <c r="H49" s="103"/>
      <c r="I49" s="31">
        <v>36</v>
      </c>
      <c r="J49" s="32">
        <v>6</v>
      </c>
      <c r="K49" s="122"/>
      <c r="L49" s="14"/>
      <c r="N49" s="123"/>
    </row>
    <row r="50" spans="1:14" s="13" customFormat="1" ht="20.100000000000001" customHeight="1" x14ac:dyDescent="0.2">
      <c r="A50" s="104">
        <v>3401040972499</v>
      </c>
      <c r="B50" s="105" t="s">
        <v>134</v>
      </c>
      <c r="C50" s="124"/>
      <c r="D50" s="54">
        <v>3.7</v>
      </c>
      <c r="E50" s="27"/>
      <c r="F50" s="28">
        <v>0.2</v>
      </c>
      <c r="G50" s="108" t="s">
        <v>9</v>
      </c>
      <c r="H50" s="103"/>
      <c r="I50" s="31">
        <v>36</v>
      </c>
      <c r="J50" s="32">
        <v>12</v>
      </c>
      <c r="K50" s="122"/>
      <c r="L50" s="14"/>
      <c r="N50" s="123"/>
    </row>
    <row r="51" spans="1:14" s="13" customFormat="1" ht="20.100000000000001" customHeight="1" x14ac:dyDescent="0.2">
      <c r="A51" s="125"/>
      <c r="B51" s="105"/>
      <c r="C51" s="102"/>
      <c r="D51" s="62"/>
      <c r="E51" s="55"/>
      <c r="F51" s="28"/>
      <c r="G51" s="108"/>
      <c r="H51" s="103"/>
      <c r="I51" s="31"/>
      <c r="J51" s="32"/>
      <c r="K51" s="33"/>
      <c r="L51" s="33"/>
    </row>
    <row r="52" spans="1:14" s="13" customFormat="1" ht="20.100000000000001" customHeight="1" x14ac:dyDescent="0.2">
      <c r="A52" s="126"/>
      <c r="B52" s="101" t="s">
        <v>179</v>
      </c>
      <c r="C52" s="124"/>
      <c r="D52" s="54"/>
      <c r="E52" s="27"/>
      <c r="F52" s="28"/>
      <c r="G52" s="66"/>
      <c r="H52" s="121"/>
      <c r="I52" s="66"/>
      <c r="J52" s="67"/>
      <c r="K52" s="103"/>
      <c r="L52" s="68"/>
    </row>
    <row r="53" spans="1:14" s="13" customFormat="1" ht="20.100000000000001" customHeight="1" x14ac:dyDescent="0.2">
      <c r="A53" s="125">
        <v>3760076741180</v>
      </c>
      <c r="B53" s="105" t="s">
        <v>177</v>
      </c>
      <c r="C53" s="102"/>
      <c r="D53" s="54">
        <v>4.9000000000000004</v>
      </c>
      <c r="E53" s="55"/>
      <c r="F53" s="28">
        <v>0.2</v>
      </c>
      <c r="G53" s="108" t="s">
        <v>9</v>
      </c>
      <c r="H53" s="103"/>
      <c r="I53" s="31">
        <v>36</v>
      </c>
      <c r="J53" s="32">
        <v>12</v>
      </c>
    </row>
    <row r="54" spans="1:14" s="13" customFormat="1" ht="20.100000000000001" customHeight="1" x14ac:dyDescent="0.2">
      <c r="A54" s="125"/>
      <c r="B54" s="105"/>
      <c r="C54" s="102"/>
      <c r="D54" s="54"/>
      <c r="E54" s="55"/>
      <c r="F54" s="28"/>
      <c r="G54" s="108"/>
      <c r="H54" s="103"/>
      <c r="I54" s="31"/>
      <c r="J54" s="32"/>
    </row>
    <row r="55" spans="1:14" s="33" customFormat="1" ht="20.100000000000001" customHeight="1" thickBot="1" x14ac:dyDescent="0.25">
      <c r="A55" s="127"/>
      <c r="B55" s="128"/>
      <c r="C55" s="129"/>
      <c r="D55" s="130"/>
      <c r="E55" s="131"/>
      <c r="F55" s="76"/>
      <c r="G55" s="132"/>
      <c r="H55" s="133"/>
      <c r="I55" s="79"/>
      <c r="J55" s="80"/>
      <c r="K55" s="134"/>
      <c r="L55" s="22"/>
      <c r="N55" s="135"/>
    </row>
    <row r="56" spans="1:14" s="33" customFormat="1" ht="20.100000000000001" hidden="1" customHeight="1" thickBot="1" x14ac:dyDescent="0.25">
      <c r="A56" s="136">
        <v>3401026556101</v>
      </c>
      <c r="B56" s="137" t="s">
        <v>135</v>
      </c>
      <c r="C56" s="138"/>
      <c r="D56" s="139">
        <v>7.4</v>
      </c>
      <c r="E56" s="140"/>
      <c r="F56" s="141">
        <v>0.2</v>
      </c>
      <c r="G56" s="142" t="s">
        <v>9</v>
      </c>
      <c r="H56" s="143"/>
      <c r="I56" s="144">
        <v>36</v>
      </c>
      <c r="J56" s="145">
        <v>6</v>
      </c>
      <c r="K56" s="22"/>
      <c r="L56" s="22"/>
    </row>
    <row r="57" spans="1:14" ht="15" hidden="1" customHeight="1" x14ac:dyDescent="0.2">
      <c r="A57" s="146"/>
      <c r="B57" s="147"/>
      <c r="C57" s="148"/>
      <c r="D57" s="149"/>
      <c r="E57" s="150"/>
      <c r="F57" s="151"/>
      <c r="G57" s="152"/>
      <c r="H57" s="153"/>
      <c r="I57" s="154"/>
      <c r="J57" s="155"/>
      <c r="K57" s="6"/>
      <c r="L57" s="6"/>
    </row>
    <row r="58" spans="1:14" s="169" customFormat="1" ht="15" hidden="1" customHeight="1" x14ac:dyDescent="0.2">
      <c r="A58" s="157"/>
      <c r="B58" s="158" t="s">
        <v>148</v>
      </c>
      <c r="C58" s="159"/>
      <c r="D58" s="160"/>
      <c r="E58" s="161"/>
      <c r="F58" s="162"/>
      <c r="G58" s="163"/>
      <c r="H58" s="164"/>
      <c r="I58" s="165"/>
      <c r="J58" s="166"/>
      <c r="K58" s="167"/>
      <c r="L58" s="168"/>
    </row>
    <row r="59" spans="1:14" s="169" customFormat="1" ht="15" hidden="1" customHeight="1" x14ac:dyDescent="0.2">
      <c r="A59" s="170">
        <v>3401598315304</v>
      </c>
      <c r="B59" s="171" t="s">
        <v>149</v>
      </c>
      <c r="C59" s="159"/>
      <c r="D59" s="160">
        <v>16.39</v>
      </c>
      <c r="E59" s="161"/>
      <c r="F59" s="162">
        <v>0.2</v>
      </c>
      <c r="G59" s="172" t="s">
        <v>9</v>
      </c>
      <c r="H59" s="173"/>
      <c r="I59" s="174">
        <v>48</v>
      </c>
      <c r="J59" s="175">
        <v>144</v>
      </c>
      <c r="K59" s="167"/>
      <c r="L59" s="168"/>
      <c r="N59" s="176"/>
    </row>
    <row r="60" spans="1:14" s="169" customFormat="1" ht="15" hidden="1" customHeight="1" x14ac:dyDescent="0.2">
      <c r="A60" s="170">
        <v>3401598315472</v>
      </c>
      <c r="B60" s="171" t="s">
        <v>150</v>
      </c>
      <c r="C60" s="159"/>
      <c r="D60" s="160">
        <v>27.32</v>
      </c>
      <c r="E60" s="161"/>
      <c r="F60" s="162">
        <v>0.2</v>
      </c>
      <c r="G60" s="172" t="s">
        <v>9</v>
      </c>
      <c r="H60" s="173"/>
      <c r="I60" s="174">
        <v>48</v>
      </c>
      <c r="J60" s="175">
        <v>144</v>
      </c>
      <c r="K60" s="167"/>
      <c r="L60" s="168"/>
      <c r="N60" s="176"/>
    </row>
    <row r="61" spans="1:14" s="169" customFormat="1" ht="15" hidden="1" customHeight="1" x14ac:dyDescent="0.2">
      <c r="A61" s="170">
        <v>3401598315533</v>
      </c>
      <c r="B61" s="171" t="s">
        <v>151</v>
      </c>
      <c r="C61" s="159"/>
      <c r="D61" s="160">
        <v>80.599999999999994</v>
      </c>
      <c r="E61" s="161"/>
      <c r="F61" s="162">
        <v>0.2</v>
      </c>
      <c r="G61" s="172" t="s">
        <v>9</v>
      </c>
      <c r="H61" s="173"/>
      <c r="I61" s="174">
        <v>48</v>
      </c>
      <c r="J61" s="175">
        <v>64</v>
      </c>
      <c r="K61" s="167"/>
      <c r="L61" s="168"/>
      <c r="N61" s="176"/>
    </row>
    <row r="62" spans="1:14" s="169" customFormat="1" ht="15" hidden="1" customHeight="1" x14ac:dyDescent="0.2">
      <c r="A62" s="177">
        <v>3401541055523</v>
      </c>
      <c r="B62" s="171" t="s">
        <v>152</v>
      </c>
      <c r="C62" s="178"/>
      <c r="D62" s="160">
        <v>19.25</v>
      </c>
      <c r="E62" s="179"/>
      <c r="F62" s="162">
        <v>0.2</v>
      </c>
      <c r="G62" s="172" t="s">
        <v>9</v>
      </c>
      <c r="H62" s="173"/>
      <c r="I62" s="174">
        <v>36</v>
      </c>
      <c r="J62" s="175">
        <v>144</v>
      </c>
    </row>
    <row r="63" spans="1:14" s="169" customFormat="1" ht="15" hidden="1" customHeight="1" x14ac:dyDescent="0.2">
      <c r="A63" s="170">
        <v>3401598336354</v>
      </c>
      <c r="B63" s="171" t="s">
        <v>153</v>
      </c>
      <c r="C63" s="159"/>
      <c r="D63" s="160">
        <v>32.79</v>
      </c>
      <c r="E63" s="161"/>
      <c r="F63" s="162">
        <v>0.2</v>
      </c>
      <c r="G63" s="172" t="s">
        <v>9</v>
      </c>
      <c r="H63" s="173"/>
      <c r="I63" s="174">
        <v>36</v>
      </c>
      <c r="J63" s="175">
        <v>144</v>
      </c>
      <c r="K63" s="167"/>
      <c r="L63" s="168"/>
      <c r="N63" s="176"/>
    </row>
    <row r="64" spans="1:14" ht="15" hidden="1" customHeight="1" thickBot="1" x14ac:dyDescent="0.25">
      <c r="A64" s="180">
        <v>7927340000428</v>
      </c>
      <c r="B64" s="181" t="s">
        <v>154</v>
      </c>
      <c r="C64" s="182"/>
      <c r="D64" s="183">
        <v>33.340000000000003</v>
      </c>
      <c r="E64" s="184"/>
      <c r="F64" s="185">
        <v>0.2</v>
      </c>
      <c r="G64" s="186" t="s">
        <v>9</v>
      </c>
      <c r="H64" s="187"/>
      <c r="I64" s="188">
        <v>36</v>
      </c>
      <c r="J64" s="189">
        <v>50</v>
      </c>
      <c r="K64" s="190"/>
      <c r="L64" s="6"/>
      <c r="N64" s="191"/>
    </row>
    <row r="65" spans="1:14" ht="15" customHeight="1" x14ac:dyDescent="0.2">
      <c r="A65" s="192"/>
      <c r="B65" s="193"/>
      <c r="C65" s="194"/>
      <c r="D65" s="195"/>
      <c r="E65" s="194"/>
      <c r="F65" s="196"/>
      <c r="G65" s="197"/>
      <c r="H65" s="198"/>
      <c r="I65" s="198"/>
      <c r="J65" s="198"/>
      <c r="K65" s="190"/>
      <c r="L65" s="6"/>
      <c r="N65" s="191"/>
    </row>
    <row r="66" spans="1:14" s="205" customFormat="1" ht="20.100000000000001" customHeight="1" x14ac:dyDescent="0.2">
      <c r="A66" s="203"/>
      <c r="B66" s="393" t="s">
        <v>191</v>
      </c>
      <c r="C66" s="394"/>
      <c r="D66" s="395"/>
      <c r="E66" s="396"/>
      <c r="F66" s="200"/>
      <c r="G66" s="201"/>
      <c r="H66" s="202"/>
      <c r="I66" s="202"/>
      <c r="J66" s="202"/>
      <c r="K66" s="156"/>
      <c r="L66" s="156"/>
    </row>
    <row r="67" spans="1:14" ht="20.100000000000001" customHeight="1" x14ac:dyDescent="0.2">
      <c r="A67" s="206"/>
      <c r="B67" s="397" t="s">
        <v>192</v>
      </c>
      <c r="C67" s="398"/>
      <c r="D67" s="395"/>
      <c r="E67" s="396"/>
      <c r="F67" s="200"/>
      <c r="G67" s="201"/>
      <c r="H67" s="202"/>
      <c r="I67" s="202"/>
      <c r="J67" s="202"/>
      <c r="K67" s="169"/>
      <c r="L67" s="169"/>
    </row>
    <row r="68" spans="1:14" ht="20.100000000000001" customHeight="1" x14ac:dyDescent="0.2">
      <c r="A68" s="206"/>
      <c r="B68" s="397" t="s">
        <v>193</v>
      </c>
      <c r="C68" s="398"/>
      <c r="D68" s="395"/>
      <c r="E68" s="396"/>
      <c r="F68" s="200"/>
      <c r="G68" s="201"/>
      <c r="H68" s="202"/>
      <c r="I68" s="202"/>
      <c r="J68" s="202"/>
      <c r="K68" s="169"/>
      <c r="L68" s="169"/>
    </row>
    <row r="69" spans="1:14" ht="20.100000000000001" customHeight="1" x14ac:dyDescent="0.2">
      <c r="A69" s="206"/>
      <c r="B69" s="398"/>
      <c r="C69" s="398"/>
      <c r="D69" s="395"/>
      <c r="E69" s="396"/>
      <c r="F69" s="200"/>
      <c r="G69" s="201"/>
      <c r="H69" s="202"/>
      <c r="I69" s="202"/>
      <c r="J69" s="202"/>
      <c r="K69" s="169"/>
      <c r="L69" s="169"/>
    </row>
    <row r="70" spans="1:14" ht="20.100000000000001" customHeight="1" x14ac:dyDescent="0.2">
      <c r="A70" s="206"/>
      <c r="B70" s="207"/>
      <c r="C70" s="208"/>
      <c r="D70" s="199"/>
      <c r="E70" s="204"/>
      <c r="F70" s="200"/>
      <c r="G70" s="201"/>
      <c r="H70" s="202"/>
      <c r="I70" s="202"/>
      <c r="J70" s="202"/>
      <c r="K70" s="169"/>
      <c r="L70" s="169"/>
    </row>
    <row r="71" spans="1:14" ht="20.100000000000001" customHeight="1" x14ac:dyDescent="0.2">
      <c r="A71" s="206"/>
      <c r="B71" s="207"/>
      <c r="C71" s="208"/>
      <c r="D71" s="199"/>
      <c r="E71" s="204"/>
      <c r="F71" s="200"/>
      <c r="G71" s="201"/>
      <c r="H71" s="202"/>
      <c r="I71" s="202"/>
      <c r="J71" s="202"/>
      <c r="K71" s="169"/>
      <c r="L71" s="169"/>
    </row>
    <row r="72" spans="1:14" ht="20.100000000000001" customHeight="1" x14ac:dyDescent="0.2">
      <c r="A72" s="206"/>
      <c r="B72" s="207"/>
      <c r="C72" s="208"/>
      <c r="D72" s="199"/>
      <c r="E72" s="204"/>
      <c r="F72" s="200"/>
      <c r="G72" s="201"/>
      <c r="H72" s="202"/>
      <c r="I72" s="202"/>
      <c r="J72" s="202"/>
      <c r="K72" s="169"/>
      <c r="L72" s="169"/>
    </row>
  </sheetData>
  <mergeCells count="6">
    <mergeCell ref="A3:B3"/>
    <mergeCell ref="A36:B36"/>
    <mergeCell ref="C36:F36"/>
    <mergeCell ref="A4:B4"/>
    <mergeCell ref="A5:B5"/>
    <mergeCell ref="C5:F5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&amp;F</oddFooter>
  </headerFooter>
  <rowBreaks count="1" manualBreakCount="1">
    <brk id="34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showGridLines="0" view="pageBreakPreview" zoomScale="82" zoomScaleNormal="80" zoomScaleSheetLayoutView="82" workbookViewId="0">
      <pane xSplit="1" ySplit="6" topLeftCell="B25" activePane="bottomRight" state="frozen"/>
      <selection activeCell="B9" sqref="B9"/>
      <selection pane="topRight" activeCell="B9" sqref="B9"/>
      <selection pane="bottomLeft" activeCell="B9" sqref="B9"/>
      <selection pane="bottomRight" activeCell="A52" sqref="A52:J53"/>
    </sheetView>
  </sheetViews>
  <sheetFormatPr baseColWidth="10" defaultColWidth="9.140625" defaultRowHeight="12.75" x14ac:dyDescent="0.2"/>
  <cols>
    <col min="1" max="1" width="23" style="235" bestFit="1" customWidth="1"/>
    <col min="2" max="2" width="70" style="235" bestFit="1" customWidth="1"/>
    <col min="3" max="3" width="15.7109375" style="254" customWidth="1"/>
    <col min="4" max="10" width="15.7109375" style="235" customWidth="1"/>
    <col min="11" max="16384" width="9.140625" style="235"/>
  </cols>
  <sheetData>
    <row r="1" spans="1:11" s="6" customFormat="1" ht="35.1" customHeight="1" x14ac:dyDescent="0.2">
      <c r="A1" s="5" t="str">
        <f>'Tarif officines Conseil'!A1:B1</f>
        <v>TARIF PHARMACIENS D'OFFICINE 01 Avril 2019</v>
      </c>
      <c r="B1" s="5"/>
      <c r="C1" s="168"/>
      <c r="D1" s="7"/>
      <c r="E1" s="7"/>
      <c r="F1" s="7"/>
      <c r="G1" s="7"/>
      <c r="H1" s="7"/>
      <c r="I1" s="7"/>
      <c r="J1" s="7"/>
    </row>
    <row r="2" spans="1:11" s="6" customFormat="1" ht="23.25" x14ac:dyDescent="0.2">
      <c r="A2" s="8"/>
      <c r="B2" s="8"/>
      <c r="C2" s="168"/>
      <c r="D2" s="7"/>
      <c r="E2" s="7"/>
      <c r="F2" s="7"/>
      <c r="G2" s="7"/>
      <c r="H2" s="7"/>
      <c r="I2" s="7"/>
      <c r="J2" s="7"/>
    </row>
    <row r="3" spans="1:11" s="9" customFormat="1" ht="35.1" customHeight="1" x14ac:dyDescent="0.2">
      <c r="A3" s="450" t="s">
        <v>146</v>
      </c>
      <c r="B3" s="450"/>
      <c r="C3" s="10"/>
      <c r="K3" s="11"/>
    </row>
    <row r="4" spans="1:11" s="9" customFormat="1" ht="12" customHeight="1" thickBot="1" x14ac:dyDescent="0.25">
      <c r="A4" s="212"/>
      <c r="B4" s="212"/>
      <c r="C4" s="10"/>
      <c r="K4" s="11"/>
    </row>
    <row r="5" spans="1:11" s="168" customFormat="1" ht="30" customHeight="1" thickBot="1" x14ac:dyDescent="0.25">
      <c r="A5" s="451" t="s">
        <v>139</v>
      </c>
      <c r="B5" s="457"/>
      <c r="C5" s="453" t="s">
        <v>22</v>
      </c>
      <c r="D5" s="454"/>
      <c r="E5" s="454"/>
      <c r="F5" s="455"/>
      <c r="G5" s="12" t="s">
        <v>10</v>
      </c>
      <c r="H5" s="12" t="s">
        <v>2</v>
      </c>
      <c r="I5" s="12" t="s">
        <v>137</v>
      </c>
      <c r="J5" s="12" t="s">
        <v>11</v>
      </c>
      <c r="K5" s="169"/>
    </row>
    <row r="6" spans="1:11" s="168" customFormat="1" ht="30" customHeight="1" thickBot="1" x14ac:dyDescent="0.25">
      <c r="A6" s="213" t="s">
        <v>140</v>
      </c>
      <c r="B6" s="86" t="s">
        <v>0</v>
      </c>
      <c r="C6" s="17" t="s">
        <v>12</v>
      </c>
      <c r="D6" s="18" t="s">
        <v>23</v>
      </c>
      <c r="E6" s="18" t="s">
        <v>13</v>
      </c>
      <c r="F6" s="19" t="s">
        <v>1</v>
      </c>
      <c r="G6" s="20"/>
      <c r="H6" s="20"/>
      <c r="I6" s="21"/>
      <c r="J6" s="20"/>
      <c r="K6" s="156"/>
    </row>
    <row r="7" spans="1:11" s="156" customFormat="1" ht="20.100000000000001" customHeight="1" x14ac:dyDescent="0.2">
      <c r="A7" s="214"/>
      <c r="B7" s="215" t="s">
        <v>25</v>
      </c>
      <c r="C7" s="250"/>
      <c r="D7" s="216"/>
      <c r="E7" s="216"/>
      <c r="F7" s="217"/>
      <c r="G7" s="218"/>
      <c r="H7" s="219"/>
      <c r="I7" s="219"/>
      <c r="J7" s="219"/>
    </row>
    <row r="8" spans="1:11" s="156" customFormat="1" ht="20.100000000000001" customHeight="1" x14ac:dyDescent="0.2">
      <c r="A8" s="220">
        <v>3400933605490</v>
      </c>
      <c r="B8" s="57" t="s">
        <v>79</v>
      </c>
      <c r="C8" s="251">
        <v>4.74</v>
      </c>
      <c r="D8" s="55">
        <v>5.0570000000000004</v>
      </c>
      <c r="E8" s="55">
        <v>5.73</v>
      </c>
      <c r="F8" s="28">
        <v>2.1000000000000001E-2</v>
      </c>
      <c r="G8" s="29">
        <v>0.65</v>
      </c>
      <c r="H8" s="31"/>
      <c r="I8" s="31">
        <v>36</v>
      </c>
      <c r="J8" s="31">
        <v>50</v>
      </c>
    </row>
    <row r="9" spans="1:11" s="156" customFormat="1" ht="20.100000000000001" customHeight="1" x14ac:dyDescent="0.2">
      <c r="A9" s="220"/>
      <c r="B9" s="57"/>
      <c r="C9" s="251"/>
      <c r="D9" s="55"/>
      <c r="E9" s="55"/>
      <c r="F9" s="28"/>
      <c r="G9" s="56"/>
      <c r="H9" s="31"/>
      <c r="I9" s="31"/>
      <c r="J9" s="31"/>
    </row>
    <row r="10" spans="1:11" s="156" customFormat="1" ht="20.100000000000001" customHeight="1" x14ac:dyDescent="0.2">
      <c r="A10" s="220"/>
      <c r="B10" s="24" t="s">
        <v>26</v>
      </c>
      <c r="C10" s="251"/>
      <c r="D10" s="55"/>
      <c r="E10" s="55"/>
      <c r="F10" s="56"/>
      <c r="G10" s="56"/>
      <c r="H10" s="31"/>
      <c r="I10" s="31"/>
      <c r="J10" s="31"/>
    </row>
    <row r="11" spans="1:11" s="156" customFormat="1" ht="20.100000000000001" customHeight="1" x14ac:dyDescent="0.2">
      <c r="A11" s="220">
        <v>3400934115776</v>
      </c>
      <c r="B11" s="57" t="s">
        <v>80</v>
      </c>
      <c r="C11" s="251">
        <v>4.74</v>
      </c>
      <c r="D11" s="55">
        <v>5.0570000000000004</v>
      </c>
      <c r="E11" s="55">
        <v>5.73</v>
      </c>
      <c r="F11" s="28">
        <v>2.1000000000000001E-2</v>
      </c>
      <c r="G11" s="29">
        <v>0.65</v>
      </c>
      <c r="H11" s="31"/>
      <c r="I11" s="31">
        <v>24</v>
      </c>
      <c r="J11" s="31">
        <v>40</v>
      </c>
    </row>
    <row r="12" spans="1:11" s="156" customFormat="1" ht="20.100000000000001" customHeight="1" x14ac:dyDescent="0.2">
      <c r="A12" s="220"/>
      <c r="B12" s="57"/>
      <c r="C12" s="251"/>
      <c r="D12" s="55"/>
      <c r="E12" s="55"/>
      <c r="F12" s="84"/>
      <c r="G12" s="85"/>
      <c r="H12" s="30"/>
      <c r="I12" s="31"/>
      <c r="J12" s="32"/>
    </row>
    <row r="13" spans="1:11" s="156" customFormat="1" ht="20.100000000000001" customHeight="1" x14ac:dyDescent="0.2">
      <c r="A13" s="242"/>
      <c r="B13" s="24" t="s">
        <v>183</v>
      </c>
      <c r="C13" s="252"/>
      <c r="D13" s="243"/>
      <c r="E13" s="243"/>
      <c r="F13" s="244"/>
      <c r="G13" s="245"/>
      <c r="H13" s="245"/>
      <c r="I13" s="245"/>
      <c r="J13" s="245"/>
      <c r="K13" s="221"/>
    </row>
    <row r="14" spans="1:11" s="156" customFormat="1" ht="20.100000000000001" customHeight="1" x14ac:dyDescent="0.2">
      <c r="A14" s="242">
        <v>3400933905910</v>
      </c>
      <c r="B14" s="57" t="s">
        <v>184</v>
      </c>
      <c r="C14" s="252">
        <v>7.2</v>
      </c>
      <c r="D14" s="243">
        <v>7.68</v>
      </c>
      <c r="E14" s="243">
        <v>8.74</v>
      </c>
      <c r="F14" s="244">
        <v>2.1000000000000001E-2</v>
      </c>
      <c r="G14" s="246">
        <v>0.65</v>
      </c>
      <c r="H14" s="245"/>
      <c r="I14" s="245">
        <v>60</v>
      </c>
      <c r="J14" s="245">
        <v>12</v>
      </c>
    </row>
    <row r="15" spans="1:11" s="156" customFormat="1" ht="20.100000000000001" customHeight="1" x14ac:dyDescent="0.2">
      <c r="A15" s="220"/>
      <c r="B15" s="57"/>
      <c r="C15" s="62"/>
      <c r="D15" s="55"/>
      <c r="E15" s="55"/>
      <c r="F15" s="32"/>
      <c r="G15" s="32"/>
      <c r="H15" s="30"/>
      <c r="I15" s="31"/>
      <c r="J15" s="32"/>
    </row>
    <row r="16" spans="1:11" s="156" customFormat="1" ht="20.100000000000001" customHeight="1" x14ac:dyDescent="0.2">
      <c r="A16" s="220"/>
      <c r="B16" s="24" t="s">
        <v>14</v>
      </c>
      <c r="C16" s="253"/>
      <c r="D16" s="55"/>
      <c r="E16" s="55"/>
      <c r="F16" s="32"/>
      <c r="G16" s="32"/>
      <c r="H16" s="30"/>
      <c r="I16" s="31"/>
      <c r="J16" s="32"/>
    </row>
    <row r="17" spans="1:11" s="156" customFormat="1" ht="20.100000000000001" customHeight="1" x14ac:dyDescent="0.25">
      <c r="A17" s="220">
        <v>3400935898845</v>
      </c>
      <c r="B17" s="222" t="s">
        <v>81</v>
      </c>
      <c r="C17" s="251">
        <v>10.18</v>
      </c>
      <c r="D17" s="55">
        <v>10.86</v>
      </c>
      <c r="E17" s="223">
        <v>12.38</v>
      </c>
      <c r="F17" s="28">
        <v>2.1000000000000001E-2</v>
      </c>
      <c r="G17" s="29">
        <v>0.65</v>
      </c>
      <c r="H17" s="30" t="s">
        <v>8</v>
      </c>
      <c r="I17" s="31">
        <v>36</v>
      </c>
      <c r="J17" s="32">
        <v>144</v>
      </c>
      <c r="K17" s="205"/>
    </row>
    <row r="18" spans="1:11" s="156" customFormat="1" ht="20.100000000000001" customHeight="1" x14ac:dyDescent="0.25">
      <c r="A18" s="220">
        <v>3400935899095</v>
      </c>
      <c r="B18" s="222" t="s">
        <v>82</v>
      </c>
      <c r="C18" s="251">
        <v>11.08</v>
      </c>
      <c r="D18" s="55">
        <v>11.82</v>
      </c>
      <c r="E18" s="223">
        <v>13.48</v>
      </c>
      <c r="F18" s="28">
        <v>2.1000000000000001E-2</v>
      </c>
      <c r="G18" s="29">
        <v>0.65</v>
      </c>
      <c r="H18" s="30" t="s">
        <v>8</v>
      </c>
      <c r="I18" s="31">
        <v>36</v>
      </c>
      <c r="J18" s="32">
        <v>90</v>
      </c>
    </row>
    <row r="19" spans="1:11" s="156" customFormat="1" ht="20.100000000000001" customHeight="1" x14ac:dyDescent="0.25">
      <c r="A19" s="220">
        <v>3400935899217</v>
      </c>
      <c r="B19" s="222" t="s">
        <v>83</v>
      </c>
      <c r="C19" s="251">
        <v>11.99</v>
      </c>
      <c r="D19" s="55">
        <v>12.791</v>
      </c>
      <c r="E19" s="223">
        <v>14.59</v>
      </c>
      <c r="F19" s="28">
        <v>2.1000000000000001E-2</v>
      </c>
      <c r="G19" s="29">
        <v>0.65</v>
      </c>
      <c r="H19" s="30" t="s">
        <v>8</v>
      </c>
      <c r="I19" s="31">
        <v>36</v>
      </c>
      <c r="J19" s="32">
        <v>72</v>
      </c>
      <c r="K19" s="205"/>
    </row>
    <row r="20" spans="1:11" s="156" customFormat="1" ht="20.100000000000001" customHeight="1" x14ac:dyDescent="0.2">
      <c r="A20" s="104"/>
      <c r="B20" s="222"/>
      <c r="C20" s="62"/>
      <c r="D20" s="55"/>
      <c r="E20" s="55"/>
      <c r="F20" s="56"/>
      <c r="G20" s="224"/>
      <c r="H20" s="31"/>
      <c r="I20" s="31"/>
      <c r="J20" s="32"/>
    </row>
    <row r="21" spans="1:11" s="156" customFormat="1" ht="20.100000000000001" customHeight="1" x14ac:dyDescent="0.2">
      <c r="A21" s="104"/>
      <c r="B21" s="24" t="s">
        <v>27</v>
      </c>
      <c r="C21" s="62"/>
      <c r="D21" s="55"/>
      <c r="E21" s="55"/>
      <c r="F21" s="56"/>
      <c r="G21" s="224"/>
      <c r="H21" s="31"/>
      <c r="I21" s="31"/>
      <c r="J21" s="32"/>
    </row>
    <row r="22" spans="1:11" s="156" customFormat="1" ht="20.100000000000001" customHeight="1" x14ac:dyDescent="0.25">
      <c r="A22" s="220">
        <v>3400932726158</v>
      </c>
      <c r="B22" s="222" t="s">
        <v>84</v>
      </c>
      <c r="C22" s="251">
        <v>3.48</v>
      </c>
      <c r="D22" s="55">
        <v>4.08</v>
      </c>
      <c r="E22" s="223" t="s">
        <v>4</v>
      </c>
      <c r="F22" s="28">
        <v>0.1</v>
      </c>
      <c r="G22" s="29" t="s">
        <v>9</v>
      </c>
      <c r="H22" s="30" t="s">
        <v>7</v>
      </c>
      <c r="I22" s="31">
        <v>24</v>
      </c>
      <c r="J22" s="32">
        <v>40</v>
      </c>
      <c r="K22" s="205"/>
    </row>
    <row r="23" spans="1:11" s="156" customFormat="1" ht="20.100000000000001" customHeight="1" x14ac:dyDescent="0.25">
      <c r="A23" s="220">
        <v>3400932726219</v>
      </c>
      <c r="B23" s="222" t="s">
        <v>85</v>
      </c>
      <c r="C23" s="251">
        <v>2.93</v>
      </c>
      <c r="D23" s="55">
        <v>3.44</v>
      </c>
      <c r="E23" s="223" t="s">
        <v>4</v>
      </c>
      <c r="F23" s="28">
        <v>0.1</v>
      </c>
      <c r="G23" s="29" t="s">
        <v>9</v>
      </c>
      <c r="H23" s="30" t="s">
        <v>7</v>
      </c>
      <c r="I23" s="31">
        <v>24</v>
      </c>
      <c r="J23" s="32">
        <v>40</v>
      </c>
      <c r="K23" s="205"/>
    </row>
    <row r="24" spans="1:11" s="263" customFormat="1" ht="20.100000000000001" customHeight="1" x14ac:dyDescent="0.25">
      <c r="A24" s="259"/>
      <c r="B24" s="290"/>
      <c r="C24" s="261"/>
      <c r="D24" s="36"/>
      <c r="E24" s="258"/>
      <c r="F24" s="38"/>
      <c r="G24" s="248"/>
      <c r="H24" s="40"/>
      <c r="I24" s="41"/>
      <c r="J24" s="42"/>
      <c r="K24" s="265"/>
    </row>
    <row r="25" spans="1:11" s="263" customFormat="1" ht="20.100000000000001" customHeight="1" x14ac:dyDescent="0.25">
      <c r="A25" s="291"/>
      <c r="B25" s="292" t="s">
        <v>178</v>
      </c>
      <c r="C25" s="293"/>
      <c r="D25" s="294"/>
      <c r="E25" s="258"/>
      <c r="F25" s="38"/>
      <c r="G25" s="248"/>
      <c r="H25" s="40"/>
      <c r="I25" s="41"/>
      <c r="J25" s="42"/>
      <c r="K25" s="265"/>
    </row>
    <row r="26" spans="1:11" s="263" customFormat="1" ht="20.100000000000001" customHeight="1" x14ac:dyDescent="0.25">
      <c r="A26" s="291">
        <v>3400937124164</v>
      </c>
      <c r="B26" s="295" t="s">
        <v>56</v>
      </c>
      <c r="C26" s="296">
        <v>5</v>
      </c>
      <c r="D26" s="243">
        <v>5.33</v>
      </c>
      <c r="E26" s="243">
        <v>6.05</v>
      </c>
      <c r="F26" s="297">
        <v>2.1000000000000001E-2</v>
      </c>
      <c r="G26" s="298">
        <v>0.65</v>
      </c>
      <c r="H26" s="40" t="s">
        <v>7</v>
      </c>
      <c r="I26" s="41">
        <v>36</v>
      </c>
      <c r="J26" s="299">
        <v>100</v>
      </c>
      <c r="K26" s="265"/>
    </row>
    <row r="27" spans="1:11" s="263" customFormat="1" ht="20.100000000000001" customHeight="1" x14ac:dyDescent="0.25">
      <c r="A27" s="291">
        <v>3400937124225</v>
      </c>
      <c r="B27" s="295" t="s">
        <v>57</v>
      </c>
      <c r="C27" s="296">
        <v>15</v>
      </c>
      <c r="D27" s="243">
        <v>16</v>
      </c>
      <c r="E27" s="282">
        <v>17.97</v>
      </c>
      <c r="F27" s="297">
        <v>2.1000000000000001E-2</v>
      </c>
      <c r="G27" s="298">
        <v>0.65</v>
      </c>
      <c r="H27" s="40" t="s">
        <v>7</v>
      </c>
      <c r="I27" s="41">
        <v>36</v>
      </c>
      <c r="J27" s="299">
        <v>60</v>
      </c>
      <c r="K27" s="265"/>
    </row>
    <row r="28" spans="1:11" s="263" customFormat="1" ht="20.100000000000001" customHeight="1" x14ac:dyDescent="0.25">
      <c r="A28" s="291">
        <v>3400937124393</v>
      </c>
      <c r="B28" s="295" t="s">
        <v>58</v>
      </c>
      <c r="C28" s="296">
        <v>5</v>
      </c>
      <c r="D28" s="243">
        <v>5.33</v>
      </c>
      <c r="E28" s="243">
        <v>6.05</v>
      </c>
      <c r="F28" s="297">
        <v>2.1000000000000001E-2</v>
      </c>
      <c r="G28" s="298">
        <v>0.65</v>
      </c>
      <c r="H28" s="40" t="s">
        <v>7</v>
      </c>
      <c r="I28" s="41">
        <v>36</v>
      </c>
      <c r="J28" s="299">
        <v>100</v>
      </c>
      <c r="K28" s="265"/>
    </row>
    <row r="29" spans="1:11" s="263" customFormat="1" ht="20.100000000000001" customHeight="1" x14ac:dyDescent="0.25">
      <c r="A29" s="291">
        <v>3400937124454</v>
      </c>
      <c r="B29" s="295" t="s">
        <v>59</v>
      </c>
      <c r="C29" s="296">
        <v>15</v>
      </c>
      <c r="D29" s="243">
        <v>16</v>
      </c>
      <c r="E29" s="282">
        <v>17.97</v>
      </c>
      <c r="F29" s="297">
        <v>2.1000000000000001E-2</v>
      </c>
      <c r="G29" s="298">
        <v>0.65</v>
      </c>
      <c r="H29" s="40" t="s">
        <v>7</v>
      </c>
      <c r="I29" s="41">
        <v>36</v>
      </c>
      <c r="J29" s="299">
        <v>40</v>
      </c>
      <c r="K29" s="265"/>
    </row>
    <row r="30" spans="1:11" s="263" customFormat="1" ht="20.100000000000001" customHeight="1" x14ac:dyDescent="0.25">
      <c r="A30" s="300"/>
      <c r="B30" s="295"/>
      <c r="C30" s="301"/>
      <c r="D30" s="279"/>
      <c r="E30" s="279"/>
      <c r="F30" s="297"/>
      <c r="G30" s="298"/>
      <c r="H30" s="40"/>
      <c r="I30" s="41"/>
      <c r="J30" s="302"/>
      <c r="K30" s="265"/>
    </row>
    <row r="31" spans="1:11" s="156" customFormat="1" ht="20.100000000000001" customHeight="1" x14ac:dyDescent="0.2">
      <c r="A31" s="226"/>
      <c r="B31" s="24" t="s">
        <v>16</v>
      </c>
      <c r="C31" s="62"/>
      <c r="D31" s="55"/>
      <c r="E31" s="55"/>
      <c r="F31" s="28"/>
      <c r="G31" s="29"/>
      <c r="H31" s="30"/>
      <c r="I31" s="31"/>
      <c r="J31" s="32"/>
      <c r="K31" s="205"/>
    </row>
    <row r="32" spans="1:11" s="156" customFormat="1" ht="20.100000000000001" customHeight="1" x14ac:dyDescent="0.25">
      <c r="A32" s="220">
        <v>3400935208231</v>
      </c>
      <c r="B32" s="227" t="s">
        <v>86</v>
      </c>
      <c r="C32" s="62">
        <v>4.75</v>
      </c>
      <c r="D32" s="55">
        <v>5.0670000000000002</v>
      </c>
      <c r="E32" s="223">
        <v>5.9892650000000005</v>
      </c>
      <c r="F32" s="28">
        <v>2.1000000000000001E-2</v>
      </c>
      <c r="G32" s="29">
        <v>0.3</v>
      </c>
      <c r="H32" s="30" t="s">
        <v>7</v>
      </c>
      <c r="I32" s="31">
        <v>36</v>
      </c>
      <c r="J32" s="32">
        <v>320</v>
      </c>
    </row>
    <row r="33" spans="1:10" s="156" customFormat="1" ht="20.100000000000001" customHeight="1" x14ac:dyDescent="0.25">
      <c r="A33" s="228">
        <v>3400936101999</v>
      </c>
      <c r="B33" s="227" t="s">
        <v>87</v>
      </c>
      <c r="C33" s="251">
        <v>4.96</v>
      </c>
      <c r="D33" s="55">
        <v>5.29</v>
      </c>
      <c r="E33" s="223">
        <v>6.2638819999999997</v>
      </c>
      <c r="F33" s="28">
        <v>2.1000000000000001E-2</v>
      </c>
      <c r="G33" s="29">
        <v>0.3</v>
      </c>
      <c r="H33" s="30" t="s">
        <v>7</v>
      </c>
      <c r="I33" s="31">
        <v>36</v>
      </c>
      <c r="J33" s="32">
        <v>60</v>
      </c>
    </row>
    <row r="34" spans="1:10" s="156" customFormat="1" ht="20.100000000000001" customHeight="1" thickBot="1" x14ac:dyDescent="0.25">
      <c r="A34" s="229"/>
      <c r="B34" s="72"/>
      <c r="C34" s="74"/>
      <c r="D34" s="75"/>
      <c r="E34" s="230"/>
      <c r="F34" s="76"/>
      <c r="G34" s="231"/>
      <c r="H34" s="79"/>
      <c r="I34" s="79"/>
      <c r="J34" s="79"/>
    </row>
    <row r="35" spans="1:10" s="156" customFormat="1" ht="20.100000000000001" customHeight="1" x14ac:dyDescent="0.2">
      <c r="A35" s="220"/>
      <c r="B35" s="24" t="s">
        <v>28</v>
      </c>
      <c r="C35" s="251"/>
      <c r="D35" s="55"/>
      <c r="E35" s="55"/>
      <c r="F35" s="56"/>
      <c r="G35" s="56"/>
      <c r="H35" s="31"/>
      <c r="I35" s="31"/>
      <c r="J35" s="31"/>
    </row>
    <row r="36" spans="1:10" s="156" customFormat="1" ht="20.100000000000001" customHeight="1" x14ac:dyDescent="0.2">
      <c r="A36" s="220">
        <v>3400932805204</v>
      </c>
      <c r="B36" s="57" t="s">
        <v>88</v>
      </c>
      <c r="C36" s="62">
        <v>2.13</v>
      </c>
      <c r="D36" s="55">
        <v>2.4300000000000002</v>
      </c>
      <c r="E36" s="55">
        <v>2.71</v>
      </c>
      <c r="F36" s="28">
        <v>2.1000000000000001E-2</v>
      </c>
      <c r="G36" s="29">
        <v>0.65</v>
      </c>
      <c r="H36" s="31" t="s">
        <v>7</v>
      </c>
      <c r="I36" s="31">
        <v>36</v>
      </c>
      <c r="J36" s="31">
        <v>180</v>
      </c>
    </row>
    <row r="37" spans="1:10" s="156" customFormat="1" ht="20.100000000000001" customHeight="1" x14ac:dyDescent="0.2">
      <c r="A37" s="125"/>
      <c r="B37" s="57"/>
      <c r="C37" s="62"/>
      <c r="D37" s="55"/>
      <c r="E37" s="225"/>
      <c r="F37" s="28"/>
      <c r="G37" s="232"/>
      <c r="H37" s="31"/>
      <c r="I37" s="31"/>
      <c r="J37" s="31"/>
    </row>
    <row r="38" spans="1:10" s="263" customFormat="1" ht="20.100000000000001" customHeight="1" x14ac:dyDescent="0.2">
      <c r="A38" s="259"/>
      <c r="B38" s="260" t="s">
        <v>30</v>
      </c>
      <c r="C38" s="261"/>
      <c r="D38" s="36"/>
      <c r="E38" s="36"/>
      <c r="F38" s="38"/>
      <c r="G38" s="262"/>
      <c r="H38" s="40"/>
      <c r="I38" s="41"/>
      <c r="J38" s="42"/>
    </row>
    <row r="39" spans="1:10" s="263" customFormat="1" ht="20.100000000000001" customHeight="1" x14ac:dyDescent="0.2">
      <c r="A39" s="259">
        <v>3400931533429</v>
      </c>
      <c r="B39" s="35" t="s">
        <v>89</v>
      </c>
      <c r="C39" s="261">
        <v>1.36</v>
      </c>
      <c r="D39" s="36">
        <v>1.66</v>
      </c>
      <c r="E39" s="264">
        <v>1.8337160000000001</v>
      </c>
      <c r="F39" s="38">
        <v>2.1000000000000001E-2</v>
      </c>
      <c r="G39" s="248">
        <v>0.15</v>
      </c>
      <c r="H39" s="41" t="s">
        <v>7</v>
      </c>
      <c r="I39" s="41">
        <v>36</v>
      </c>
      <c r="J39" s="41">
        <v>180</v>
      </c>
    </row>
    <row r="40" spans="1:10" s="156" customFormat="1" ht="20.100000000000001" customHeight="1" x14ac:dyDescent="0.2">
      <c r="A40" s="220"/>
      <c r="B40" s="57"/>
      <c r="C40" s="251"/>
      <c r="D40" s="55"/>
      <c r="E40" s="233"/>
      <c r="F40" s="28"/>
      <c r="G40" s="29"/>
      <c r="H40" s="30"/>
      <c r="I40" s="31"/>
      <c r="J40" s="32"/>
    </row>
    <row r="41" spans="1:10" s="156" customFormat="1" ht="20.100000000000001" customHeight="1" x14ac:dyDescent="0.2">
      <c r="A41" s="242"/>
      <c r="B41" s="247" t="s">
        <v>185</v>
      </c>
      <c r="C41" s="252"/>
      <c r="D41" s="243"/>
      <c r="E41" s="243"/>
      <c r="F41" s="244"/>
      <c r="G41" s="248"/>
      <c r="H41" s="40"/>
      <c r="I41" s="41"/>
      <c r="J41" s="42"/>
    </row>
    <row r="42" spans="1:10" s="156" customFormat="1" ht="20.100000000000001" customHeight="1" x14ac:dyDescent="0.2">
      <c r="A42" s="242">
        <v>3400933686635</v>
      </c>
      <c r="B42" s="57" t="s">
        <v>188</v>
      </c>
      <c r="C42" s="252">
        <v>3.18</v>
      </c>
      <c r="D42" s="243">
        <v>3.48</v>
      </c>
      <c r="E42" s="243">
        <v>3.92</v>
      </c>
      <c r="F42" s="244">
        <v>2.1000000000000001E-2</v>
      </c>
      <c r="G42" s="248">
        <v>0.3</v>
      </c>
      <c r="H42" s="40"/>
      <c r="I42" s="41">
        <v>36</v>
      </c>
      <c r="J42" s="42">
        <v>48</v>
      </c>
    </row>
    <row r="43" spans="1:10" s="156" customFormat="1" ht="20.100000000000001" customHeight="1" x14ac:dyDescent="0.2">
      <c r="A43" s="242">
        <v>3400934424021</v>
      </c>
      <c r="B43" s="57" t="s">
        <v>189</v>
      </c>
      <c r="C43" s="252">
        <v>2.37</v>
      </c>
      <c r="D43" s="243">
        <v>2.67</v>
      </c>
      <c r="E43" s="243">
        <v>2.98</v>
      </c>
      <c r="F43" s="244">
        <v>2.1000000000000001E-2</v>
      </c>
      <c r="G43" s="248">
        <v>0.3</v>
      </c>
      <c r="H43" s="40"/>
      <c r="I43" s="41">
        <v>36</v>
      </c>
      <c r="J43" s="42">
        <v>36</v>
      </c>
    </row>
    <row r="44" spans="1:10" s="156" customFormat="1" ht="20.100000000000001" customHeight="1" x14ac:dyDescent="0.2">
      <c r="A44" s="220"/>
      <c r="B44" s="57"/>
      <c r="C44" s="251"/>
      <c r="D44" s="55"/>
      <c r="E44" s="233"/>
      <c r="F44" s="28"/>
      <c r="G44" s="29"/>
      <c r="H44" s="30"/>
      <c r="I44" s="31"/>
      <c r="J44" s="32"/>
    </row>
    <row r="45" spans="1:10" s="156" customFormat="1" ht="20.100000000000001" customHeight="1" x14ac:dyDescent="0.2">
      <c r="A45" s="220"/>
      <c r="B45" s="24" t="s">
        <v>31</v>
      </c>
      <c r="C45" s="251"/>
      <c r="D45" s="55"/>
      <c r="E45" s="55"/>
      <c r="F45" s="56"/>
      <c r="G45" s="56"/>
      <c r="H45" s="31"/>
      <c r="I45" s="31"/>
      <c r="J45" s="31"/>
    </row>
    <row r="46" spans="1:10" s="156" customFormat="1" ht="20.100000000000001" customHeight="1" x14ac:dyDescent="0.2">
      <c r="A46" s="220">
        <v>3400938288407</v>
      </c>
      <c r="B46" s="57" t="s">
        <v>90</v>
      </c>
      <c r="C46" s="251">
        <v>2.34</v>
      </c>
      <c r="D46" s="55">
        <v>2.6399999999999997</v>
      </c>
      <c r="E46" s="233">
        <v>2.95</v>
      </c>
      <c r="F46" s="28">
        <v>2.1000000000000001E-2</v>
      </c>
      <c r="G46" s="29">
        <v>0.3</v>
      </c>
      <c r="H46" s="30" t="s">
        <v>8</v>
      </c>
      <c r="I46" s="31">
        <v>36</v>
      </c>
      <c r="J46" s="32">
        <v>240</v>
      </c>
    </row>
    <row r="47" spans="1:10" s="156" customFormat="1" ht="20.100000000000001" customHeight="1" x14ac:dyDescent="0.2">
      <c r="A47" s="220">
        <v>3400938416220</v>
      </c>
      <c r="B47" s="57" t="s">
        <v>91</v>
      </c>
      <c r="C47" s="251">
        <v>4.6900000000000004</v>
      </c>
      <c r="D47" s="55">
        <v>5</v>
      </c>
      <c r="E47" s="233">
        <v>5.67</v>
      </c>
      <c r="F47" s="28">
        <v>2.1000000000000001E-2</v>
      </c>
      <c r="G47" s="29">
        <v>0.3</v>
      </c>
      <c r="H47" s="30" t="s">
        <v>8</v>
      </c>
      <c r="I47" s="31">
        <v>36</v>
      </c>
      <c r="J47" s="32">
        <v>240</v>
      </c>
    </row>
    <row r="48" spans="1:10" s="156" customFormat="1" ht="20.100000000000001" customHeight="1" x14ac:dyDescent="0.2">
      <c r="A48" s="220"/>
      <c r="B48" s="57"/>
      <c r="C48" s="251"/>
      <c r="D48" s="55"/>
      <c r="E48" s="55"/>
      <c r="F48" s="28"/>
      <c r="G48" s="234"/>
      <c r="H48" s="30"/>
      <c r="I48" s="31"/>
      <c r="J48" s="32"/>
    </row>
    <row r="49" spans="1:11" s="257" customFormat="1" ht="20.100000000000001" customHeight="1" x14ac:dyDescent="0.2">
      <c r="A49" s="259"/>
      <c r="B49" s="260" t="s">
        <v>32</v>
      </c>
      <c r="C49" s="261"/>
      <c r="D49" s="36"/>
      <c r="E49" s="36"/>
      <c r="F49" s="262"/>
      <c r="G49" s="262"/>
      <c r="H49" s="40"/>
      <c r="I49" s="41"/>
      <c r="J49" s="42"/>
    </row>
    <row r="50" spans="1:11" s="256" customFormat="1" ht="20.100000000000001" customHeight="1" x14ac:dyDescent="0.25">
      <c r="A50" s="259">
        <v>3400938596748</v>
      </c>
      <c r="B50" s="35" t="s">
        <v>157</v>
      </c>
      <c r="C50" s="261">
        <v>10.16</v>
      </c>
      <c r="D50" s="36">
        <v>10.84</v>
      </c>
      <c r="E50" s="258">
        <v>12.36</v>
      </c>
      <c r="F50" s="38">
        <v>2.1000000000000001E-2</v>
      </c>
      <c r="G50" s="248">
        <v>0.65</v>
      </c>
      <c r="H50" s="40" t="s">
        <v>7</v>
      </c>
      <c r="I50" s="41">
        <v>24</v>
      </c>
      <c r="J50" s="42">
        <v>100</v>
      </c>
      <c r="K50" s="257"/>
    </row>
    <row r="51" spans="1:11" s="256" customFormat="1" ht="20.100000000000001" customHeight="1" x14ac:dyDescent="0.2">
      <c r="A51" s="259">
        <v>3400938739299</v>
      </c>
      <c r="B51" s="35" t="s">
        <v>158</v>
      </c>
      <c r="C51" s="261">
        <v>28.94</v>
      </c>
      <c r="D51" s="278">
        <v>30.87</v>
      </c>
      <c r="E51" s="279">
        <v>35</v>
      </c>
      <c r="F51" s="38">
        <v>2.1000000000000001E-2</v>
      </c>
      <c r="G51" s="248">
        <v>0.65</v>
      </c>
      <c r="H51" s="40" t="s">
        <v>7</v>
      </c>
      <c r="I51" s="41">
        <v>24</v>
      </c>
      <c r="J51" s="42">
        <v>50</v>
      </c>
      <c r="K51" s="257"/>
    </row>
    <row r="52" spans="1:11" s="265" customFormat="1" ht="20.100000000000001" customHeight="1" x14ac:dyDescent="0.25">
      <c r="A52" s="409">
        <v>3400930005460</v>
      </c>
      <c r="B52" s="410" t="s">
        <v>160</v>
      </c>
      <c r="C52" s="411">
        <v>10.16</v>
      </c>
      <c r="D52" s="412">
        <v>10.84</v>
      </c>
      <c r="E52" s="413">
        <v>12.36</v>
      </c>
      <c r="F52" s="414">
        <v>2.1000000000000001E-2</v>
      </c>
      <c r="G52" s="415">
        <v>0.65</v>
      </c>
      <c r="H52" s="416" t="s">
        <v>7</v>
      </c>
      <c r="I52" s="417">
        <v>24</v>
      </c>
      <c r="J52" s="418">
        <v>100</v>
      </c>
      <c r="K52" s="263"/>
    </row>
    <row r="53" spans="1:11" s="265" customFormat="1" ht="20.100000000000001" customHeight="1" x14ac:dyDescent="0.2">
      <c r="A53" s="419">
        <v>3400930005521</v>
      </c>
      <c r="B53" s="420" t="s">
        <v>161</v>
      </c>
      <c r="C53" s="411">
        <v>28.94</v>
      </c>
      <c r="D53" s="421">
        <v>30.87</v>
      </c>
      <c r="E53" s="422">
        <v>35</v>
      </c>
      <c r="F53" s="423">
        <v>2.1000000000000001E-2</v>
      </c>
      <c r="G53" s="424">
        <v>0.65</v>
      </c>
      <c r="H53" s="425" t="s">
        <v>7</v>
      </c>
      <c r="I53" s="426">
        <v>24</v>
      </c>
      <c r="J53" s="427">
        <v>50</v>
      </c>
      <c r="K53" s="263"/>
    </row>
    <row r="54" spans="1:11" s="263" customFormat="1" ht="20.100000000000001" customHeight="1" x14ac:dyDescent="0.2">
      <c r="A54" s="259"/>
      <c r="B54" s="35"/>
      <c r="C54" s="266"/>
      <c r="D54" s="36"/>
      <c r="E54" s="36"/>
      <c r="F54" s="38"/>
      <c r="G54" s="262"/>
      <c r="H54" s="40"/>
      <c r="I54" s="41"/>
      <c r="J54" s="42"/>
    </row>
    <row r="55" spans="1:11" s="257" customFormat="1" ht="20.100000000000001" customHeight="1" x14ac:dyDescent="0.2">
      <c r="A55" s="259"/>
      <c r="B55" s="260" t="s">
        <v>15</v>
      </c>
      <c r="C55" s="266"/>
      <c r="D55" s="36"/>
      <c r="E55" s="36"/>
      <c r="F55" s="262"/>
      <c r="G55" s="262"/>
      <c r="H55" s="40"/>
      <c r="I55" s="41"/>
      <c r="J55" s="42"/>
    </row>
    <row r="56" spans="1:11" s="257" customFormat="1" ht="20.100000000000001" customHeight="1" x14ac:dyDescent="0.2">
      <c r="A56" s="280">
        <v>3400937225960</v>
      </c>
      <c r="B56" s="35" t="s">
        <v>56</v>
      </c>
      <c r="C56" s="266">
        <v>5</v>
      </c>
      <c r="D56" s="243">
        <v>5.33</v>
      </c>
      <c r="E56" s="243">
        <v>6.05</v>
      </c>
      <c r="F56" s="38">
        <v>2.1000000000000001E-2</v>
      </c>
      <c r="G56" s="281">
        <v>0.65</v>
      </c>
      <c r="H56" s="41" t="s">
        <v>7</v>
      </c>
      <c r="I56" s="41">
        <v>36</v>
      </c>
      <c r="J56" s="41">
        <v>100</v>
      </c>
    </row>
    <row r="57" spans="1:11" s="257" customFormat="1" ht="20.100000000000001" customHeight="1" x14ac:dyDescent="0.2">
      <c r="A57" s="280">
        <v>3400937226042</v>
      </c>
      <c r="B57" s="35" t="s">
        <v>57</v>
      </c>
      <c r="C57" s="266">
        <v>15</v>
      </c>
      <c r="D57" s="243">
        <v>16</v>
      </c>
      <c r="E57" s="282">
        <v>17.97</v>
      </c>
      <c r="F57" s="38">
        <v>2.1000000000000001E-2</v>
      </c>
      <c r="G57" s="281">
        <v>0.65</v>
      </c>
      <c r="H57" s="41" t="s">
        <v>7</v>
      </c>
      <c r="I57" s="41">
        <v>36</v>
      </c>
      <c r="J57" s="41">
        <v>60</v>
      </c>
    </row>
    <row r="58" spans="1:11" s="257" customFormat="1" ht="20.100000000000001" customHeight="1" x14ac:dyDescent="0.2">
      <c r="A58" s="280">
        <v>3400937228633</v>
      </c>
      <c r="B58" s="35" t="s">
        <v>58</v>
      </c>
      <c r="C58" s="266">
        <v>5</v>
      </c>
      <c r="D58" s="243">
        <v>5.33</v>
      </c>
      <c r="E58" s="243">
        <v>6.05</v>
      </c>
      <c r="F58" s="38">
        <v>2.1000000000000001E-2</v>
      </c>
      <c r="G58" s="281">
        <v>0.65</v>
      </c>
      <c r="H58" s="41" t="s">
        <v>7</v>
      </c>
      <c r="I58" s="41">
        <v>36</v>
      </c>
      <c r="J58" s="41">
        <v>100</v>
      </c>
    </row>
    <row r="59" spans="1:11" s="257" customFormat="1" ht="20.100000000000001" customHeight="1" thickBot="1" x14ac:dyDescent="0.25">
      <c r="A59" s="283">
        <v>3400937228862</v>
      </c>
      <c r="B59" s="284" t="s">
        <v>59</v>
      </c>
      <c r="C59" s="285">
        <v>15</v>
      </c>
      <c r="D59" s="243">
        <v>16</v>
      </c>
      <c r="E59" s="286">
        <v>17.97</v>
      </c>
      <c r="F59" s="287">
        <v>2.1000000000000001E-2</v>
      </c>
      <c r="G59" s="288">
        <v>0.65</v>
      </c>
      <c r="H59" s="289" t="s">
        <v>7</v>
      </c>
      <c r="I59" s="289">
        <v>36</v>
      </c>
      <c r="J59" s="289">
        <v>40</v>
      </c>
    </row>
    <row r="62" spans="1:11" ht="26.25" x14ac:dyDescent="0.2">
      <c r="B62" s="393" t="s">
        <v>191</v>
      </c>
      <c r="C62" s="394"/>
      <c r="D62" s="395"/>
    </row>
    <row r="63" spans="1:11" ht="26.25" x14ac:dyDescent="0.2">
      <c r="B63" s="397" t="s">
        <v>192</v>
      </c>
      <c r="C63" s="398"/>
      <c r="D63" s="395"/>
    </row>
    <row r="64" spans="1:11" ht="26.25" x14ac:dyDescent="0.2">
      <c r="B64" s="397" t="s">
        <v>193</v>
      </c>
      <c r="C64" s="398"/>
      <c r="D64" s="395"/>
    </row>
  </sheetData>
  <mergeCells count="3">
    <mergeCell ref="C5:F5"/>
    <mergeCell ref="A5:B5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  <rowBreaks count="2" manualBreakCount="2">
    <brk id="34" max="16383" man="1"/>
    <brk id="53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tabSelected="1" view="pageBreakPreview" zoomScale="84" zoomScaleNormal="80" zoomScaleSheetLayoutView="84" workbookViewId="0">
      <selection activeCell="B36" sqref="B36"/>
    </sheetView>
  </sheetViews>
  <sheetFormatPr baseColWidth="10" defaultColWidth="9.140625" defaultRowHeight="12.75" x14ac:dyDescent="0.2"/>
  <cols>
    <col min="1" max="1" width="21.42578125" style="390" customWidth="1"/>
    <col min="2" max="2" width="53.85546875" style="391" customWidth="1"/>
    <col min="3" max="3" width="54.5703125" style="391" customWidth="1"/>
    <col min="4" max="11" width="10.7109375" style="391" customWidth="1"/>
    <col min="12" max="16384" width="9.140625" style="391"/>
  </cols>
  <sheetData>
    <row r="1" spans="1:13" s="304" customFormat="1" ht="22.5" customHeight="1" x14ac:dyDescent="0.2">
      <c r="A1" s="303" t="str">
        <f>'Tarif officines Ethique'!A1:B1</f>
        <v>TARIF PHARMACIENS D'OFFICINE 01 Avril 2019</v>
      </c>
      <c r="B1" s="303"/>
      <c r="C1" s="303"/>
      <c r="E1" s="305"/>
      <c r="F1" s="305"/>
      <c r="G1" s="305"/>
      <c r="H1" s="305"/>
      <c r="I1" s="305"/>
      <c r="J1" s="305"/>
      <c r="K1" s="305"/>
    </row>
    <row r="2" spans="1:13" s="304" customFormat="1" ht="35.1" customHeight="1" x14ac:dyDescent="0.2">
      <c r="A2" s="305"/>
      <c r="B2" s="306"/>
      <c r="C2" s="306"/>
      <c r="E2" s="305"/>
      <c r="F2" s="305"/>
      <c r="G2" s="305"/>
      <c r="H2" s="305"/>
      <c r="I2" s="305"/>
      <c r="J2" s="305"/>
      <c r="K2" s="305"/>
    </row>
    <row r="3" spans="1:13" s="307" customFormat="1" ht="35.1" customHeight="1" x14ac:dyDescent="0.2">
      <c r="A3" s="463" t="s">
        <v>147</v>
      </c>
      <c r="B3" s="463"/>
      <c r="L3" s="308"/>
      <c r="M3" s="308"/>
    </row>
    <row r="4" spans="1:13" s="307" customFormat="1" ht="35.1" customHeight="1" thickBot="1" x14ac:dyDescent="0.25">
      <c r="A4" s="309"/>
      <c r="B4" s="310"/>
      <c r="L4" s="308"/>
      <c r="M4" s="308"/>
    </row>
    <row r="5" spans="1:13" s="314" customFormat="1" ht="30" customHeight="1" thickBot="1" x14ac:dyDescent="0.25">
      <c r="A5" s="458" t="s">
        <v>139</v>
      </c>
      <c r="B5" s="459"/>
      <c r="C5" s="311"/>
      <c r="D5" s="460" t="s">
        <v>22</v>
      </c>
      <c r="E5" s="461"/>
      <c r="F5" s="461"/>
      <c r="G5" s="462"/>
      <c r="H5" s="312" t="s">
        <v>10</v>
      </c>
      <c r="I5" s="312" t="s">
        <v>2</v>
      </c>
      <c r="J5" s="312" t="s">
        <v>137</v>
      </c>
      <c r="K5" s="312" t="s">
        <v>11</v>
      </c>
      <c r="L5" s="313"/>
      <c r="M5" s="313"/>
    </row>
    <row r="6" spans="1:13" s="314" customFormat="1" ht="13.5" thickBot="1" x14ac:dyDescent="0.25">
      <c r="A6" s="315" t="s">
        <v>140</v>
      </c>
      <c r="B6" s="316" t="s">
        <v>0</v>
      </c>
      <c r="C6" s="317" t="s">
        <v>136</v>
      </c>
      <c r="D6" s="318" t="s">
        <v>12</v>
      </c>
      <c r="E6" s="319" t="s">
        <v>23</v>
      </c>
      <c r="F6" s="319" t="s">
        <v>13</v>
      </c>
      <c r="G6" s="320" t="s">
        <v>1</v>
      </c>
      <c r="H6" s="321"/>
      <c r="I6" s="321"/>
      <c r="J6" s="322"/>
      <c r="K6" s="321"/>
      <c r="L6" s="263"/>
      <c r="M6" s="263"/>
    </row>
    <row r="7" spans="1:13" s="263" customFormat="1" ht="15" customHeight="1" x14ac:dyDescent="0.2">
      <c r="A7" s="323"/>
      <c r="B7" s="324" t="s">
        <v>33</v>
      </c>
      <c r="C7" s="325"/>
      <c r="D7" s="326"/>
      <c r="E7" s="327"/>
      <c r="F7" s="327"/>
      <c r="G7" s="328"/>
      <c r="H7" s="329"/>
      <c r="I7" s="323"/>
      <c r="J7" s="323"/>
      <c r="K7" s="323"/>
    </row>
    <row r="8" spans="1:13" s="263" customFormat="1" ht="15" customHeight="1" x14ac:dyDescent="0.2">
      <c r="A8" s="267">
        <v>3400937463843</v>
      </c>
      <c r="B8" s="276" t="s">
        <v>43</v>
      </c>
      <c r="C8" s="269" t="s">
        <v>96</v>
      </c>
      <c r="D8" s="270">
        <v>3.66</v>
      </c>
      <c r="E8" s="243">
        <v>3.96</v>
      </c>
      <c r="F8" s="243">
        <v>4.5599999999999996</v>
      </c>
      <c r="G8" s="272">
        <v>2.1000000000000001E-2</v>
      </c>
      <c r="H8" s="277">
        <v>0.65</v>
      </c>
      <c r="I8" s="274" t="s">
        <v>7</v>
      </c>
      <c r="J8" s="274">
        <v>48</v>
      </c>
      <c r="K8" s="274">
        <v>180</v>
      </c>
    </row>
    <row r="9" spans="1:13" s="263" customFormat="1" ht="15" customHeight="1" x14ac:dyDescent="0.2">
      <c r="A9" s="267">
        <v>3400937974479</v>
      </c>
      <c r="B9" s="276" t="s">
        <v>44</v>
      </c>
      <c r="C9" s="269" t="s">
        <v>96</v>
      </c>
      <c r="D9" s="270">
        <v>10.43</v>
      </c>
      <c r="E9" s="243">
        <v>11.127000000000001</v>
      </c>
      <c r="F9" s="243">
        <v>12.75</v>
      </c>
      <c r="G9" s="272">
        <v>2.1000000000000001E-2</v>
      </c>
      <c r="H9" s="277">
        <v>0.65</v>
      </c>
      <c r="I9" s="274" t="s">
        <v>7</v>
      </c>
      <c r="J9" s="274">
        <v>48</v>
      </c>
      <c r="K9" s="274">
        <v>130</v>
      </c>
    </row>
    <row r="10" spans="1:13" s="263" customFormat="1" ht="15" customHeight="1" x14ac:dyDescent="0.2">
      <c r="A10" s="267">
        <v>3400937464093</v>
      </c>
      <c r="B10" s="276" t="s">
        <v>45</v>
      </c>
      <c r="C10" s="269" t="s">
        <v>97</v>
      </c>
      <c r="D10" s="270">
        <v>3.66</v>
      </c>
      <c r="E10" s="271">
        <v>3.96</v>
      </c>
      <c r="F10" s="243">
        <v>4.5599999999999996</v>
      </c>
      <c r="G10" s="272">
        <v>2.1000000000000001E-2</v>
      </c>
      <c r="H10" s="277">
        <v>0.65</v>
      </c>
      <c r="I10" s="274" t="s">
        <v>7</v>
      </c>
      <c r="J10" s="274">
        <v>36</v>
      </c>
      <c r="K10" s="274">
        <v>180</v>
      </c>
    </row>
    <row r="11" spans="1:13" s="263" customFormat="1" ht="15" customHeight="1" x14ac:dyDescent="0.2">
      <c r="A11" s="267">
        <v>3400937974530</v>
      </c>
      <c r="B11" s="276" t="s">
        <v>46</v>
      </c>
      <c r="C11" s="269" t="s">
        <v>97</v>
      </c>
      <c r="D11" s="270">
        <v>10.43</v>
      </c>
      <c r="E11" s="271">
        <v>11.127000000000001</v>
      </c>
      <c r="F11" s="243">
        <v>12.75</v>
      </c>
      <c r="G11" s="272">
        <v>2.1000000000000001E-2</v>
      </c>
      <c r="H11" s="277">
        <v>0.65</v>
      </c>
      <c r="I11" s="274" t="s">
        <v>7</v>
      </c>
      <c r="J11" s="274">
        <v>36</v>
      </c>
      <c r="K11" s="274">
        <v>130</v>
      </c>
    </row>
    <row r="12" spans="1:13" s="263" customFormat="1" ht="15" customHeight="1" x14ac:dyDescent="0.2">
      <c r="A12" s="267"/>
      <c r="B12" s="330"/>
      <c r="C12" s="269"/>
      <c r="D12" s="270"/>
      <c r="E12" s="271"/>
      <c r="F12" s="271"/>
      <c r="G12" s="272"/>
      <c r="H12" s="277"/>
      <c r="I12" s="274"/>
      <c r="J12" s="274"/>
      <c r="K12" s="274"/>
    </row>
    <row r="13" spans="1:13" s="263" customFormat="1" ht="15" customHeight="1" x14ac:dyDescent="0.2">
      <c r="A13" s="267"/>
      <c r="B13" s="331" t="s">
        <v>34</v>
      </c>
      <c r="C13" s="269" t="s">
        <v>98</v>
      </c>
      <c r="D13" s="270"/>
      <c r="E13" s="271"/>
      <c r="F13" s="271"/>
      <c r="G13" s="332"/>
      <c r="H13" s="333"/>
      <c r="I13" s="274"/>
      <c r="J13" s="274"/>
      <c r="K13" s="274"/>
    </row>
    <row r="14" spans="1:13" s="263" customFormat="1" ht="15" hidden="1" customHeight="1" x14ac:dyDescent="0.2">
      <c r="A14" s="334">
        <v>3400932345373</v>
      </c>
      <c r="B14" s="335" t="s">
        <v>47</v>
      </c>
      <c r="C14" s="336" t="s">
        <v>99</v>
      </c>
      <c r="D14" s="337">
        <v>1.05</v>
      </c>
      <c r="E14" s="338">
        <v>1.35</v>
      </c>
      <c r="F14" s="339">
        <v>1.38</v>
      </c>
      <c r="G14" s="340">
        <v>2.1000000000000001E-2</v>
      </c>
      <c r="H14" s="341">
        <v>0.65</v>
      </c>
      <c r="I14" s="342" t="s">
        <v>7</v>
      </c>
      <c r="J14" s="342">
        <v>36</v>
      </c>
      <c r="K14" s="342">
        <v>40</v>
      </c>
    </row>
    <row r="15" spans="1:13" s="263" customFormat="1" ht="15" customHeight="1" x14ac:dyDescent="0.2">
      <c r="A15" s="267">
        <v>3400932345205</v>
      </c>
      <c r="B15" s="330" t="s">
        <v>48</v>
      </c>
      <c r="C15" s="269" t="s">
        <v>100</v>
      </c>
      <c r="D15" s="343">
        <v>1.0900000000000001</v>
      </c>
      <c r="E15" s="271">
        <v>1.39</v>
      </c>
      <c r="F15" s="243">
        <v>1.5304789999999999</v>
      </c>
      <c r="G15" s="272">
        <v>2.1000000000000001E-2</v>
      </c>
      <c r="H15" s="277">
        <v>0.65</v>
      </c>
      <c r="I15" s="274" t="s">
        <v>7</v>
      </c>
      <c r="J15" s="274">
        <v>36</v>
      </c>
      <c r="K15" s="274">
        <v>105</v>
      </c>
    </row>
    <row r="16" spans="1:13" s="263" customFormat="1" ht="15" customHeight="1" x14ac:dyDescent="0.2">
      <c r="A16" s="267">
        <v>3400934433825</v>
      </c>
      <c r="B16" s="276" t="s">
        <v>49</v>
      </c>
      <c r="C16" s="269" t="s">
        <v>101</v>
      </c>
      <c r="D16" s="343">
        <v>1.5</v>
      </c>
      <c r="E16" s="271">
        <v>1.8</v>
      </c>
      <c r="F16" s="243">
        <v>1.99095</v>
      </c>
      <c r="G16" s="272">
        <v>2.1000000000000001E-2</v>
      </c>
      <c r="H16" s="277">
        <v>0.65</v>
      </c>
      <c r="I16" s="274" t="s">
        <v>7</v>
      </c>
      <c r="J16" s="274">
        <v>36</v>
      </c>
      <c r="K16" s="274">
        <v>100</v>
      </c>
    </row>
    <row r="17" spans="1:13" s="263" customFormat="1" ht="15" customHeight="1" x14ac:dyDescent="0.2">
      <c r="A17" s="267">
        <v>3400934433993</v>
      </c>
      <c r="B17" s="276" t="s">
        <v>50</v>
      </c>
      <c r="C17" s="269" t="s">
        <v>101</v>
      </c>
      <c r="D17" s="343">
        <v>3.41</v>
      </c>
      <c r="E17" s="271">
        <v>3.71</v>
      </c>
      <c r="F17" s="243">
        <v>4.18</v>
      </c>
      <c r="G17" s="272">
        <v>2.1000000000000001E-2</v>
      </c>
      <c r="H17" s="277">
        <v>0.65</v>
      </c>
      <c r="I17" s="274" t="s">
        <v>7</v>
      </c>
      <c r="J17" s="274">
        <v>36</v>
      </c>
      <c r="K17" s="274">
        <v>100</v>
      </c>
    </row>
    <row r="18" spans="1:13" s="263" customFormat="1" ht="15" customHeight="1" x14ac:dyDescent="0.2">
      <c r="A18" s="267"/>
      <c r="B18" s="276"/>
      <c r="C18" s="269"/>
      <c r="D18" s="343"/>
      <c r="E18" s="271"/>
      <c r="F18" s="271"/>
      <c r="G18" s="272"/>
      <c r="H18" s="277"/>
      <c r="I18" s="274"/>
      <c r="J18" s="274"/>
      <c r="K18" s="274"/>
    </row>
    <row r="19" spans="1:13" s="347" customFormat="1" ht="15" hidden="1" customHeight="1" x14ac:dyDescent="0.2">
      <c r="A19" s="334"/>
      <c r="B19" s="344" t="s">
        <v>35</v>
      </c>
      <c r="C19" s="336"/>
      <c r="D19" s="337"/>
      <c r="E19" s="338"/>
      <c r="F19" s="338"/>
      <c r="G19" s="345"/>
      <c r="H19" s="346"/>
      <c r="I19" s="342"/>
      <c r="J19" s="342"/>
      <c r="K19" s="342"/>
    </row>
    <row r="20" spans="1:13" s="347" customFormat="1" ht="15" hidden="1" customHeight="1" x14ac:dyDescent="0.2">
      <c r="A20" s="334">
        <v>3400935148865</v>
      </c>
      <c r="B20" s="348" t="s">
        <v>51</v>
      </c>
      <c r="C20" s="336" t="s">
        <v>102</v>
      </c>
      <c r="D20" s="337">
        <v>1.54</v>
      </c>
      <c r="E20" s="338">
        <v>1.84</v>
      </c>
      <c r="F20" s="339">
        <v>1.88</v>
      </c>
      <c r="G20" s="340">
        <v>2.1000000000000001E-2</v>
      </c>
      <c r="H20" s="341">
        <v>0.3</v>
      </c>
      <c r="I20" s="342" t="s">
        <v>7</v>
      </c>
      <c r="J20" s="342">
        <v>24</v>
      </c>
      <c r="K20" s="342">
        <v>180</v>
      </c>
    </row>
    <row r="21" spans="1:13" s="347" customFormat="1" ht="15" hidden="1" customHeight="1" x14ac:dyDescent="0.2">
      <c r="A21" s="334">
        <v>3400935149008</v>
      </c>
      <c r="B21" s="348" t="s">
        <v>52</v>
      </c>
      <c r="C21" s="336" t="s">
        <v>102</v>
      </c>
      <c r="D21" s="349">
        <v>4.5199999999999996</v>
      </c>
      <c r="E21" s="350">
        <v>4.8220000000000001</v>
      </c>
      <c r="F21" s="339">
        <v>5.91</v>
      </c>
      <c r="G21" s="340">
        <v>2.1000000000000001E-2</v>
      </c>
      <c r="H21" s="351">
        <v>0.3</v>
      </c>
      <c r="I21" s="342" t="s">
        <v>7</v>
      </c>
      <c r="J21" s="342">
        <v>24</v>
      </c>
      <c r="K21" s="342">
        <v>150</v>
      </c>
    </row>
    <row r="22" spans="1:13" s="263" customFormat="1" ht="15" hidden="1" customHeight="1" x14ac:dyDescent="0.2">
      <c r="A22" s="267"/>
      <c r="B22" s="330"/>
      <c r="C22" s="269"/>
      <c r="D22" s="343"/>
      <c r="E22" s="352"/>
      <c r="F22" s="352"/>
      <c r="G22" s="272"/>
      <c r="H22" s="353"/>
      <c r="I22" s="274"/>
      <c r="J22" s="274"/>
      <c r="K22" s="274"/>
    </row>
    <row r="23" spans="1:13" s="263" customFormat="1" ht="15" customHeight="1" x14ac:dyDescent="0.2">
      <c r="A23" s="267"/>
      <c r="B23" s="331" t="s">
        <v>36</v>
      </c>
      <c r="C23" s="269"/>
      <c r="D23" s="270"/>
      <c r="E23" s="271"/>
      <c r="F23" s="271"/>
      <c r="G23" s="332"/>
      <c r="H23" s="333"/>
      <c r="I23" s="274"/>
      <c r="J23" s="274"/>
      <c r="K23" s="274"/>
    </row>
    <row r="24" spans="1:13" s="263" customFormat="1" ht="15" customHeight="1" x14ac:dyDescent="0.2">
      <c r="A24" s="267">
        <v>3400939708744</v>
      </c>
      <c r="B24" s="354" t="s">
        <v>53</v>
      </c>
      <c r="C24" s="269" t="s">
        <v>141</v>
      </c>
      <c r="D24" s="270">
        <v>8.26</v>
      </c>
      <c r="E24" s="271">
        <v>8.81</v>
      </c>
      <c r="F24" s="243">
        <v>10.4</v>
      </c>
      <c r="G24" s="272">
        <v>2.1000000000000001E-2</v>
      </c>
      <c r="H24" s="277">
        <v>0.65</v>
      </c>
      <c r="I24" s="274" t="s">
        <v>7</v>
      </c>
      <c r="J24" s="274">
        <v>24</v>
      </c>
      <c r="K24" s="274">
        <v>140</v>
      </c>
    </row>
    <row r="25" spans="1:13" s="263" customFormat="1" ht="15" customHeight="1" x14ac:dyDescent="0.2">
      <c r="A25" s="267"/>
      <c r="B25" s="330"/>
      <c r="C25" s="269"/>
      <c r="D25" s="270"/>
      <c r="E25" s="271"/>
      <c r="F25" s="271"/>
      <c r="G25" s="272"/>
      <c r="H25" s="273"/>
      <c r="I25" s="274"/>
      <c r="J25" s="274"/>
      <c r="K25" s="275"/>
      <c r="L25" s="265"/>
      <c r="M25" s="265"/>
    </row>
    <row r="26" spans="1:13" s="263" customFormat="1" ht="15" customHeight="1" x14ac:dyDescent="0.2">
      <c r="A26" s="242"/>
      <c r="B26" s="355" t="s">
        <v>180</v>
      </c>
      <c r="C26" s="269" t="s">
        <v>32</v>
      </c>
      <c r="D26" s="270"/>
      <c r="E26" s="271"/>
      <c r="F26" s="271"/>
      <c r="G26" s="272"/>
      <c r="H26" s="356"/>
      <c r="I26" s="274"/>
      <c r="J26" s="274"/>
      <c r="K26" s="275"/>
      <c r="L26" s="265"/>
      <c r="M26" s="265"/>
    </row>
    <row r="27" spans="1:13" s="263" customFormat="1" ht="15" customHeight="1" x14ac:dyDescent="0.2">
      <c r="A27" s="242">
        <v>3400930056509</v>
      </c>
      <c r="B27" s="357" t="s">
        <v>157</v>
      </c>
      <c r="C27" s="269" t="s">
        <v>181</v>
      </c>
      <c r="D27" s="270">
        <v>5.08</v>
      </c>
      <c r="E27" s="271">
        <v>5.42</v>
      </c>
      <c r="F27" s="243">
        <v>6.82</v>
      </c>
      <c r="G27" s="272">
        <v>2.1000000000000001E-2</v>
      </c>
      <c r="H27" s="356">
        <v>0.65</v>
      </c>
      <c r="I27" s="274" t="s">
        <v>7</v>
      </c>
      <c r="J27" s="274">
        <v>24</v>
      </c>
      <c r="K27" s="275">
        <v>100</v>
      </c>
      <c r="L27" s="265"/>
      <c r="M27" s="265"/>
    </row>
    <row r="28" spans="1:13" s="263" customFormat="1" ht="15" customHeight="1" x14ac:dyDescent="0.2">
      <c r="A28" s="242">
        <v>3400930056561</v>
      </c>
      <c r="B28" s="357" t="s">
        <v>158</v>
      </c>
      <c r="C28" s="269" t="s">
        <v>182</v>
      </c>
      <c r="D28" s="270">
        <v>14.47</v>
      </c>
      <c r="E28" s="271">
        <v>15.44</v>
      </c>
      <c r="F28" s="243">
        <v>19.239999999999998</v>
      </c>
      <c r="G28" s="272">
        <v>2.1000000000000001E-2</v>
      </c>
      <c r="H28" s="356">
        <v>0.65</v>
      </c>
      <c r="I28" s="274" t="s">
        <v>7</v>
      </c>
      <c r="J28" s="274">
        <v>24</v>
      </c>
      <c r="K28" s="275">
        <v>50</v>
      </c>
      <c r="L28" s="265"/>
      <c r="M28" s="265"/>
    </row>
    <row r="29" spans="1:13" s="263" customFormat="1" ht="15" customHeight="1" x14ac:dyDescent="0.2">
      <c r="A29" s="267"/>
      <c r="B29" s="330"/>
      <c r="C29" s="269"/>
      <c r="D29" s="270"/>
      <c r="E29" s="271"/>
      <c r="F29" s="271"/>
      <c r="G29" s="272"/>
      <c r="H29" s="356"/>
      <c r="I29" s="274"/>
      <c r="J29" s="274"/>
      <c r="K29" s="275"/>
      <c r="L29" s="265"/>
      <c r="M29" s="265"/>
    </row>
    <row r="30" spans="1:13" s="263" customFormat="1" ht="15" customHeight="1" x14ac:dyDescent="0.2">
      <c r="A30" s="267"/>
      <c r="B30" s="331" t="s">
        <v>37</v>
      </c>
      <c r="C30" s="269"/>
      <c r="D30" s="270"/>
      <c r="E30" s="271"/>
      <c r="F30" s="271"/>
      <c r="G30" s="332"/>
      <c r="H30" s="333"/>
      <c r="I30" s="274"/>
      <c r="J30" s="274"/>
      <c r="K30" s="274"/>
    </row>
    <row r="31" spans="1:13" s="263" customFormat="1" ht="15" customHeight="1" x14ac:dyDescent="0.2">
      <c r="A31" s="267">
        <v>3400938327298</v>
      </c>
      <c r="B31" s="276" t="s">
        <v>54</v>
      </c>
      <c r="C31" s="269" t="s">
        <v>103</v>
      </c>
      <c r="D31" s="252">
        <v>2.2200000000000002</v>
      </c>
      <c r="E31" s="243">
        <v>2.52</v>
      </c>
      <c r="F31" s="243">
        <v>2.81</v>
      </c>
      <c r="G31" s="272">
        <v>2.1000000000000001E-2</v>
      </c>
      <c r="H31" s="277">
        <v>0.65</v>
      </c>
      <c r="I31" s="274" t="s">
        <v>7</v>
      </c>
      <c r="J31" s="274">
        <v>36</v>
      </c>
      <c r="K31" s="274">
        <v>480</v>
      </c>
    </row>
    <row r="32" spans="1:13" s="263" customFormat="1" ht="15" customHeight="1" x14ac:dyDescent="0.2">
      <c r="A32" s="267"/>
      <c r="B32" s="269"/>
      <c r="C32" s="269"/>
      <c r="D32" s="270"/>
      <c r="E32" s="271"/>
      <c r="F32" s="271"/>
      <c r="G32" s="272"/>
      <c r="H32" s="273"/>
      <c r="I32" s="274"/>
      <c r="J32" s="274"/>
      <c r="K32" s="275"/>
    </row>
    <row r="33" spans="1:13" s="263" customFormat="1" ht="15" customHeight="1" x14ac:dyDescent="0.2">
      <c r="A33" s="267"/>
      <c r="B33" s="358" t="s">
        <v>38</v>
      </c>
      <c r="C33" s="269"/>
      <c r="D33" s="270"/>
      <c r="E33" s="271"/>
      <c r="F33" s="271"/>
      <c r="G33" s="332"/>
      <c r="H33" s="333"/>
      <c r="I33" s="274"/>
      <c r="J33" s="274"/>
      <c r="K33" s="274"/>
    </row>
    <row r="34" spans="1:13" s="313" customFormat="1" ht="15" customHeight="1" x14ac:dyDescent="0.2">
      <c r="A34" s="359">
        <v>3400939157283</v>
      </c>
      <c r="B34" s="360" t="s">
        <v>56</v>
      </c>
      <c r="C34" s="269" t="s">
        <v>142</v>
      </c>
      <c r="D34" s="270">
        <v>4.5</v>
      </c>
      <c r="E34" s="271">
        <v>4.8</v>
      </c>
      <c r="F34" s="243">
        <v>5.51</v>
      </c>
      <c r="G34" s="272">
        <v>2.1000000000000001E-2</v>
      </c>
      <c r="H34" s="361">
        <v>0.65</v>
      </c>
      <c r="I34" s="333" t="s">
        <v>7</v>
      </c>
      <c r="J34" s="274">
        <v>36</v>
      </c>
      <c r="K34" s="275">
        <v>100</v>
      </c>
    </row>
    <row r="35" spans="1:13" s="313" customFormat="1" ht="15" customHeight="1" x14ac:dyDescent="0.2">
      <c r="A35" s="359">
        <v>3400939157573</v>
      </c>
      <c r="B35" s="360" t="s">
        <v>57</v>
      </c>
      <c r="C35" s="269" t="s">
        <v>143</v>
      </c>
      <c r="D35" s="270">
        <v>13.5</v>
      </c>
      <c r="E35" s="271">
        <v>14.4</v>
      </c>
      <c r="F35" s="243">
        <v>16.34</v>
      </c>
      <c r="G35" s="272">
        <v>2.1000000000000001E-2</v>
      </c>
      <c r="H35" s="361">
        <v>0.65</v>
      </c>
      <c r="I35" s="333" t="s">
        <v>7</v>
      </c>
      <c r="J35" s="274">
        <v>36</v>
      </c>
      <c r="K35" s="275">
        <v>60</v>
      </c>
    </row>
    <row r="36" spans="1:13" s="313" customFormat="1" ht="15" customHeight="1" x14ac:dyDescent="0.2">
      <c r="A36" s="359">
        <v>3400939170411</v>
      </c>
      <c r="B36" s="360" t="s">
        <v>58</v>
      </c>
      <c r="C36" s="269" t="s">
        <v>144</v>
      </c>
      <c r="D36" s="270">
        <v>4.5</v>
      </c>
      <c r="E36" s="271">
        <v>4.8</v>
      </c>
      <c r="F36" s="243">
        <v>5.51</v>
      </c>
      <c r="G36" s="272">
        <v>2.1000000000000001E-2</v>
      </c>
      <c r="H36" s="361">
        <v>0.65</v>
      </c>
      <c r="I36" s="333" t="s">
        <v>7</v>
      </c>
      <c r="J36" s="274">
        <v>36</v>
      </c>
      <c r="K36" s="275">
        <v>100</v>
      </c>
    </row>
    <row r="37" spans="1:13" s="313" customFormat="1" ht="15" customHeight="1" x14ac:dyDescent="0.2">
      <c r="A37" s="359">
        <v>3400939240879</v>
      </c>
      <c r="B37" s="360" t="s">
        <v>59</v>
      </c>
      <c r="C37" s="269" t="s">
        <v>145</v>
      </c>
      <c r="D37" s="270">
        <v>13.5</v>
      </c>
      <c r="E37" s="271">
        <v>14.4</v>
      </c>
      <c r="F37" s="243">
        <v>16.34</v>
      </c>
      <c r="G37" s="272">
        <v>2.1000000000000001E-2</v>
      </c>
      <c r="H37" s="361">
        <v>0.65</v>
      </c>
      <c r="I37" s="333" t="s">
        <v>7</v>
      </c>
      <c r="J37" s="274">
        <v>36</v>
      </c>
      <c r="K37" s="275">
        <v>40</v>
      </c>
    </row>
    <row r="38" spans="1:13" s="263" customFormat="1" ht="15" customHeight="1" x14ac:dyDescent="0.2">
      <c r="A38" s="267"/>
      <c r="B38" s="268"/>
      <c r="C38" s="269"/>
      <c r="D38" s="270"/>
      <c r="E38" s="271"/>
      <c r="F38" s="271"/>
      <c r="G38" s="272"/>
      <c r="H38" s="273"/>
      <c r="I38" s="274"/>
      <c r="J38" s="274"/>
      <c r="K38" s="275"/>
    </row>
    <row r="39" spans="1:13" s="263" customFormat="1" ht="15" customHeight="1" x14ac:dyDescent="0.2">
      <c r="A39" s="267"/>
      <c r="B39" s="358" t="s">
        <v>39</v>
      </c>
      <c r="C39" s="269"/>
      <c r="D39" s="270"/>
      <c r="E39" s="271"/>
      <c r="F39" s="271"/>
      <c r="G39" s="332"/>
      <c r="H39" s="333"/>
      <c r="I39" s="274"/>
      <c r="J39" s="274"/>
      <c r="K39" s="274"/>
    </row>
    <row r="40" spans="1:13" s="263" customFormat="1" ht="15" customHeight="1" x14ac:dyDescent="0.2">
      <c r="A40" s="267">
        <v>3400936674370</v>
      </c>
      <c r="B40" s="354" t="s">
        <v>60</v>
      </c>
      <c r="C40" s="269" t="s">
        <v>104</v>
      </c>
      <c r="D40" s="270">
        <v>1.62</v>
      </c>
      <c r="E40" s="271">
        <v>1.92</v>
      </c>
      <c r="F40" s="243">
        <v>2.19</v>
      </c>
      <c r="G40" s="272">
        <v>2.1000000000000001E-2</v>
      </c>
      <c r="H40" s="277">
        <v>0.65</v>
      </c>
      <c r="I40" s="274" t="s">
        <v>8</v>
      </c>
      <c r="J40" s="274">
        <v>24</v>
      </c>
      <c r="K40" s="274">
        <v>50</v>
      </c>
    </row>
    <row r="41" spans="1:13" s="265" customFormat="1" ht="15" customHeight="1" x14ac:dyDescent="0.2">
      <c r="A41" s="267">
        <v>3400936674431</v>
      </c>
      <c r="B41" s="354" t="s">
        <v>61</v>
      </c>
      <c r="C41" s="269" t="s">
        <v>105</v>
      </c>
      <c r="D41" s="270">
        <v>3.24</v>
      </c>
      <c r="E41" s="271">
        <v>3.54</v>
      </c>
      <c r="F41" s="243">
        <v>4.13</v>
      </c>
      <c r="G41" s="272">
        <v>2.1000000000000001E-2</v>
      </c>
      <c r="H41" s="273">
        <v>0.65</v>
      </c>
      <c r="I41" s="274" t="s">
        <v>8</v>
      </c>
      <c r="J41" s="274">
        <v>24</v>
      </c>
      <c r="K41" s="275">
        <v>50</v>
      </c>
      <c r="L41" s="263"/>
      <c r="M41" s="263"/>
    </row>
    <row r="42" spans="1:13" s="265" customFormat="1" ht="15" customHeight="1" x14ac:dyDescent="0.2">
      <c r="A42" s="267">
        <v>3400936483514</v>
      </c>
      <c r="B42" s="354" t="s">
        <v>62</v>
      </c>
      <c r="C42" s="269" t="s">
        <v>106</v>
      </c>
      <c r="D42" s="270">
        <v>0.86</v>
      </c>
      <c r="E42" s="271">
        <v>1.1599999999999999</v>
      </c>
      <c r="F42" s="243">
        <v>1.3</v>
      </c>
      <c r="G42" s="272">
        <v>2.1000000000000001E-2</v>
      </c>
      <c r="H42" s="273">
        <v>0.65</v>
      </c>
      <c r="I42" s="274" t="s">
        <v>8</v>
      </c>
      <c r="J42" s="274">
        <v>24</v>
      </c>
      <c r="K42" s="275">
        <v>50</v>
      </c>
      <c r="L42" s="263"/>
      <c r="M42" s="263"/>
    </row>
    <row r="43" spans="1:13" s="265" customFormat="1" ht="15" customHeight="1" x14ac:dyDescent="0.2">
      <c r="A43" s="267">
        <v>3400936483682</v>
      </c>
      <c r="B43" s="354" t="s">
        <v>63</v>
      </c>
      <c r="C43" s="269" t="s">
        <v>107</v>
      </c>
      <c r="D43" s="270">
        <v>1.71</v>
      </c>
      <c r="E43" s="271">
        <v>2.0099999999999998</v>
      </c>
      <c r="F43" s="243">
        <v>2.2999999999999998</v>
      </c>
      <c r="G43" s="272">
        <v>2.1000000000000001E-2</v>
      </c>
      <c r="H43" s="273">
        <v>0.65</v>
      </c>
      <c r="I43" s="274" t="s">
        <v>8</v>
      </c>
      <c r="J43" s="274">
        <v>24</v>
      </c>
      <c r="K43" s="275">
        <v>50</v>
      </c>
      <c r="L43" s="263"/>
      <c r="M43" s="263"/>
    </row>
    <row r="44" spans="1:13" s="265" customFormat="1" ht="15" customHeight="1" x14ac:dyDescent="0.2">
      <c r="A44" s="267">
        <v>3400936483743</v>
      </c>
      <c r="B44" s="354" t="s">
        <v>64</v>
      </c>
      <c r="C44" s="269" t="s">
        <v>108</v>
      </c>
      <c r="D44" s="270">
        <v>3.43</v>
      </c>
      <c r="E44" s="271">
        <v>3.73</v>
      </c>
      <c r="F44" s="243">
        <v>4.3600000000000003</v>
      </c>
      <c r="G44" s="272">
        <v>2.1000000000000001E-2</v>
      </c>
      <c r="H44" s="273">
        <v>0.65</v>
      </c>
      <c r="I44" s="274" t="s">
        <v>8</v>
      </c>
      <c r="J44" s="274">
        <v>24</v>
      </c>
      <c r="K44" s="275">
        <v>50</v>
      </c>
      <c r="L44" s="263"/>
      <c r="M44" s="263"/>
    </row>
    <row r="45" spans="1:13" s="263" customFormat="1" ht="15.75" customHeight="1" thickBot="1" x14ac:dyDescent="0.25">
      <c r="A45" s="362"/>
      <c r="B45" s="363"/>
      <c r="C45" s="363"/>
      <c r="D45" s="364"/>
      <c r="E45" s="365"/>
      <c r="F45" s="366"/>
      <c r="G45" s="367"/>
      <c r="H45" s="368"/>
      <c r="I45" s="369"/>
      <c r="J45" s="369"/>
      <c r="K45" s="370"/>
    </row>
    <row r="46" spans="1:13" s="263" customFormat="1" ht="15" customHeight="1" x14ac:dyDescent="0.2">
      <c r="A46" s="267"/>
      <c r="B46" s="404" t="s">
        <v>40</v>
      </c>
      <c r="C46" s="269"/>
      <c r="D46" s="270"/>
      <c r="E46" s="271"/>
      <c r="F46" s="271"/>
      <c r="G46" s="332"/>
      <c r="H46" s="333"/>
      <c r="I46" s="274"/>
      <c r="J46" s="274"/>
      <c r="K46" s="274"/>
    </row>
    <row r="47" spans="1:13" s="263" customFormat="1" ht="15" customHeight="1" x14ac:dyDescent="0.2">
      <c r="A47" s="267">
        <v>3400939072326</v>
      </c>
      <c r="B47" s="405" t="s">
        <v>65</v>
      </c>
      <c r="C47" s="269" t="s">
        <v>109</v>
      </c>
      <c r="D47" s="252">
        <v>2.1</v>
      </c>
      <c r="E47" s="243">
        <v>2.4</v>
      </c>
      <c r="F47" s="243">
        <v>2.75</v>
      </c>
      <c r="G47" s="272">
        <v>2.1000000000000001E-2</v>
      </c>
      <c r="H47" s="277">
        <v>0.65</v>
      </c>
      <c r="I47" s="274" t="s">
        <v>8</v>
      </c>
      <c r="J47" s="274">
        <v>36</v>
      </c>
      <c r="K47" s="274">
        <v>72</v>
      </c>
    </row>
    <row r="48" spans="1:13" s="263" customFormat="1" ht="15" customHeight="1" x14ac:dyDescent="0.2">
      <c r="A48" s="267">
        <v>3400939072555</v>
      </c>
      <c r="B48" s="405" t="s">
        <v>66</v>
      </c>
      <c r="C48" s="269" t="s">
        <v>110</v>
      </c>
      <c r="D48" s="252">
        <v>4.2</v>
      </c>
      <c r="E48" s="243">
        <v>4.5</v>
      </c>
      <c r="F48" s="243">
        <v>5.24</v>
      </c>
      <c r="G48" s="272">
        <v>2.1000000000000001E-2</v>
      </c>
      <c r="H48" s="273">
        <v>0.65</v>
      </c>
      <c r="I48" s="274" t="s">
        <v>8</v>
      </c>
      <c r="J48" s="274">
        <v>36</v>
      </c>
      <c r="K48" s="275">
        <v>72</v>
      </c>
      <c r="L48" s="265"/>
      <c r="M48" s="265"/>
    </row>
    <row r="49" spans="1:15" s="263" customFormat="1" ht="15" customHeight="1" x14ac:dyDescent="0.2">
      <c r="A49" s="267">
        <v>3400939072845</v>
      </c>
      <c r="B49" s="405" t="s">
        <v>67</v>
      </c>
      <c r="C49" s="269" t="s">
        <v>111</v>
      </c>
      <c r="D49" s="252">
        <v>2.1</v>
      </c>
      <c r="E49" s="243">
        <v>2.4</v>
      </c>
      <c r="F49" s="243">
        <v>2.75</v>
      </c>
      <c r="G49" s="272">
        <v>2.1000000000000001E-2</v>
      </c>
      <c r="H49" s="273">
        <v>0.65</v>
      </c>
      <c r="I49" s="274" t="s">
        <v>8</v>
      </c>
      <c r="J49" s="274">
        <v>36</v>
      </c>
      <c r="K49" s="275">
        <v>72</v>
      </c>
      <c r="L49" s="265"/>
      <c r="M49" s="265"/>
    </row>
    <row r="50" spans="1:15" s="263" customFormat="1" ht="15" customHeight="1" x14ac:dyDescent="0.2">
      <c r="A50" s="267">
        <v>3400939073095</v>
      </c>
      <c r="B50" s="405" t="s">
        <v>68</v>
      </c>
      <c r="C50" s="269" t="s">
        <v>112</v>
      </c>
      <c r="D50" s="252">
        <v>4.2</v>
      </c>
      <c r="E50" s="243">
        <v>4.5</v>
      </c>
      <c r="F50" s="243">
        <v>5.24</v>
      </c>
      <c r="G50" s="272">
        <v>2.1000000000000001E-2</v>
      </c>
      <c r="H50" s="273">
        <v>0.65</v>
      </c>
      <c r="I50" s="274" t="s">
        <v>8</v>
      </c>
      <c r="J50" s="274">
        <v>36</v>
      </c>
      <c r="K50" s="275">
        <v>72</v>
      </c>
    </row>
    <row r="51" spans="1:15" s="263" customFormat="1" ht="15" customHeight="1" x14ac:dyDescent="0.2">
      <c r="A51" s="267"/>
      <c r="B51" s="269"/>
      <c r="C51" s="269"/>
      <c r="D51" s="270"/>
      <c r="E51" s="271"/>
      <c r="F51" s="243"/>
      <c r="G51" s="272"/>
      <c r="H51" s="273"/>
      <c r="I51" s="274"/>
      <c r="J51" s="274"/>
      <c r="K51" s="275"/>
    </row>
    <row r="52" spans="1:15" s="263" customFormat="1" ht="15" customHeight="1" x14ac:dyDescent="0.2">
      <c r="A52" s="371"/>
      <c r="B52" s="358" t="s">
        <v>20</v>
      </c>
      <c r="C52" s="372" t="s">
        <v>17</v>
      </c>
      <c r="D52" s="270"/>
      <c r="E52" s="271"/>
      <c r="F52" s="243"/>
      <c r="G52" s="272"/>
      <c r="H52" s="356"/>
      <c r="I52" s="274"/>
      <c r="J52" s="274"/>
      <c r="K52" s="275"/>
    </row>
    <row r="53" spans="1:15" s="263" customFormat="1" ht="15" customHeight="1" x14ac:dyDescent="0.2">
      <c r="A53" s="371">
        <v>3400932755882</v>
      </c>
      <c r="B53" s="354" t="s">
        <v>69</v>
      </c>
      <c r="C53" s="372" t="s">
        <v>94</v>
      </c>
      <c r="D53" s="270">
        <v>3.08</v>
      </c>
      <c r="E53" s="271">
        <v>3.62</v>
      </c>
      <c r="F53" s="352" t="s">
        <v>4</v>
      </c>
      <c r="G53" s="272">
        <v>0.1</v>
      </c>
      <c r="H53" s="273" t="s">
        <v>9</v>
      </c>
      <c r="I53" s="274" t="s">
        <v>8</v>
      </c>
      <c r="J53" s="274">
        <v>48</v>
      </c>
      <c r="K53" s="275">
        <v>110</v>
      </c>
    </row>
    <row r="54" spans="1:15" s="263" customFormat="1" ht="15" customHeight="1" x14ac:dyDescent="0.2">
      <c r="A54" s="371">
        <v>3400932755943</v>
      </c>
      <c r="B54" s="354" t="s">
        <v>70</v>
      </c>
      <c r="C54" s="372" t="s">
        <v>95</v>
      </c>
      <c r="D54" s="270">
        <v>2.06</v>
      </c>
      <c r="E54" s="271">
        <v>2.41</v>
      </c>
      <c r="F54" s="352" t="s">
        <v>4</v>
      </c>
      <c r="G54" s="272">
        <v>0.1</v>
      </c>
      <c r="H54" s="273" t="s">
        <v>9</v>
      </c>
      <c r="I54" s="274" t="s">
        <v>8</v>
      </c>
      <c r="J54" s="274">
        <v>36</v>
      </c>
      <c r="K54" s="275">
        <v>40</v>
      </c>
    </row>
    <row r="55" spans="1:15" s="263" customFormat="1" ht="15" customHeight="1" x14ac:dyDescent="0.2">
      <c r="A55" s="267"/>
      <c r="B55" s="330"/>
      <c r="C55" s="269"/>
      <c r="D55" s="270"/>
      <c r="E55" s="271"/>
      <c r="F55" s="243"/>
      <c r="G55" s="272"/>
      <c r="H55" s="356"/>
      <c r="I55" s="274"/>
      <c r="J55" s="274"/>
      <c r="K55" s="275"/>
    </row>
    <row r="56" spans="1:15" s="263" customFormat="1" ht="15" hidden="1" customHeight="1" x14ac:dyDescent="0.2">
      <c r="A56" s="334"/>
      <c r="B56" s="373" t="s">
        <v>29</v>
      </c>
      <c r="C56" s="336" t="s">
        <v>92</v>
      </c>
      <c r="D56" s="337"/>
      <c r="E56" s="338"/>
      <c r="F56" s="338"/>
      <c r="G56" s="345"/>
      <c r="H56" s="346"/>
      <c r="I56" s="342"/>
      <c r="J56" s="342"/>
      <c r="K56" s="342"/>
    </row>
    <row r="57" spans="1:15" s="263" customFormat="1" ht="15" hidden="1" customHeight="1" x14ac:dyDescent="0.2">
      <c r="A57" s="334">
        <v>3400933487324</v>
      </c>
      <c r="B57" s="335" t="s">
        <v>55</v>
      </c>
      <c r="C57" s="336" t="s">
        <v>93</v>
      </c>
      <c r="D57" s="337">
        <v>3.1</v>
      </c>
      <c r="E57" s="338">
        <v>3.4</v>
      </c>
      <c r="F57" s="350" t="s">
        <v>4</v>
      </c>
      <c r="G57" s="340">
        <v>0.1</v>
      </c>
      <c r="H57" s="374"/>
      <c r="I57" s="342" t="s">
        <v>8</v>
      </c>
      <c r="J57" s="342">
        <v>36</v>
      </c>
      <c r="K57" s="375">
        <v>120</v>
      </c>
    </row>
    <row r="58" spans="1:15" s="263" customFormat="1" ht="15" hidden="1" customHeight="1" x14ac:dyDescent="0.2">
      <c r="A58" s="267"/>
      <c r="B58" s="330"/>
      <c r="C58" s="269"/>
      <c r="D58" s="270"/>
      <c r="E58" s="271"/>
      <c r="F58" s="271"/>
      <c r="G58" s="272"/>
      <c r="H58" s="273"/>
      <c r="I58" s="274"/>
      <c r="J58" s="274"/>
      <c r="K58" s="275"/>
    </row>
    <row r="59" spans="1:15" s="263" customFormat="1" ht="15" customHeight="1" x14ac:dyDescent="0.2">
      <c r="A59" s="267"/>
      <c r="B59" s="358" t="s">
        <v>41</v>
      </c>
      <c r="C59" s="406"/>
      <c r="D59" s="270"/>
      <c r="E59" s="271"/>
      <c r="F59" s="271"/>
      <c r="G59" s="272"/>
      <c r="H59" s="273"/>
      <c r="I59" s="274"/>
      <c r="J59" s="274"/>
      <c r="K59" s="275"/>
    </row>
    <row r="60" spans="1:15" s="263" customFormat="1" ht="15" customHeight="1" x14ac:dyDescent="0.2">
      <c r="A60" s="371">
        <v>3400938618204</v>
      </c>
      <c r="B60" s="354" t="s">
        <v>71</v>
      </c>
      <c r="C60" s="372" t="s">
        <v>113</v>
      </c>
      <c r="D60" s="407">
        <v>3.36</v>
      </c>
      <c r="E60" s="408">
        <v>3.66</v>
      </c>
      <c r="F60" s="408">
        <v>4.24</v>
      </c>
      <c r="G60" s="272">
        <v>2.1000000000000001E-2</v>
      </c>
      <c r="H60" s="273">
        <v>0.65</v>
      </c>
      <c r="I60" s="274" t="s">
        <v>7</v>
      </c>
      <c r="J60" s="274">
        <v>36</v>
      </c>
      <c r="K60" s="275">
        <v>192</v>
      </c>
    </row>
    <row r="61" spans="1:15" s="263" customFormat="1" ht="15" customHeight="1" x14ac:dyDescent="0.2">
      <c r="A61" s="371">
        <v>3400938618433</v>
      </c>
      <c r="B61" s="354" t="s">
        <v>72</v>
      </c>
      <c r="C61" s="372" t="s">
        <v>114</v>
      </c>
      <c r="D61" s="407">
        <v>10.08</v>
      </c>
      <c r="E61" s="408">
        <v>10.75</v>
      </c>
      <c r="F61" s="408">
        <v>12.33</v>
      </c>
      <c r="G61" s="272">
        <v>2.1000000000000001E-2</v>
      </c>
      <c r="H61" s="273">
        <v>0.65</v>
      </c>
      <c r="I61" s="274" t="s">
        <v>7</v>
      </c>
      <c r="J61" s="274">
        <v>36</v>
      </c>
      <c r="K61" s="275">
        <v>48</v>
      </c>
    </row>
    <row r="62" spans="1:15" s="263" customFormat="1" ht="15" customHeight="1" x14ac:dyDescent="0.2">
      <c r="A62" s="371">
        <v>3400938617252</v>
      </c>
      <c r="B62" s="354" t="s">
        <v>73</v>
      </c>
      <c r="C62" s="372" t="s">
        <v>115</v>
      </c>
      <c r="D62" s="407">
        <v>3.36</v>
      </c>
      <c r="E62" s="408">
        <v>3.66</v>
      </c>
      <c r="F62" s="408">
        <v>4.24</v>
      </c>
      <c r="G62" s="272">
        <v>2.1000000000000001E-2</v>
      </c>
      <c r="H62" s="273">
        <v>0.65</v>
      </c>
      <c r="I62" s="274" t="s">
        <v>7</v>
      </c>
      <c r="J62" s="274">
        <v>36</v>
      </c>
      <c r="K62" s="275">
        <v>192</v>
      </c>
    </row>
    <row r="63" spans="1:15" s="263" customFormat="1" ht="15" customHeight="1" x14ac:dyDescent="0.2">
      <c r="A63" s="371">
        <v>3400938617481</v>
      </c>
      <c r="B63" s="354" t="s">
        <v>74</v>
      </c>
      <c r="C63" s="372" t="s">
        <v>116</v>
      </c>
      <c r="D63" s="407">
        <v>10.08</v>
      </c>
      <c r="E63" s="408">
        <v>10.75</v>
      </c>
      <c r="F63" s="408">
        <v>12.33</v>
      </c>
      <c r="G63" s="272">
        <v>2.1000000000000001E-2</v>
      </c>
      <c r="H63" s="273">
        <v>0.65</v>
      </c>
      <c r="I63" s="274" t="s">
        <v>7</v>
      </c>
      <c r="J63" s="274">
        <v>36</v>
      </c>
      <c r="K63" s="275">
        <v>48</v>
      </c>
    </row>
    <row r="64" spans="1:15" s="263" customFormat="1" ht="15" customHeight="1" x14ac:dyDescent="0.2">
      <c r="A64" s="267"/>
      <c r="B64" s="269"/>
      <c r="C64" s="269"/>
      <c r="D64" s="270"/>
      <c r="E64" s="271"/>
      <c r="F64" s="271"/>
      <c r="G64" s="272"/>
      <c r="H64" s="273"/>
      <c r="I64" s="274"/>
      <c r="J64" s="274"/>
      <c r="K64" s="274"/>
      <c r="N64" s="304"/>
      <c r="O64" s="314"/>
    </row>
    <row r="65" spans="1:13" s="265" customFormat="1" ht="15" hidden="1" customHeight="1" x14ac:dyDescent="0.2">
      <c r="A65" s="334">
        <v>3400937263641</v>
      </c>
      <c r="B65" s="376" t="s">
        <v>75</v>
      </c>
      <c r="C65" s="336" t="s">
        <v>117</v>
      </c>
      <c r="D65" s="337">
        <v>3.3</v>
      </c>
      <c r="E65" s="338">
        <v>3.6</v>
      </c>
      <c r="F65" s="377">
        <v>4.51</v>
      </c>
      <c r="G65" s="340">
        <v>2.1000000000000001E-2</v>
      </c>
      <c r="H65" s="378">
        <v>0.65</v>
      </c>
      <c r="I65" s="342" t="s">
        <v>7</v>
      </c>
      <c r="J65" s="342">
        <v>24</v>
      </c>
      <c r="K65" s="375">
        <v>200</v>
      </c>
      <c r="L65" s="304"/>
      <c r="M65" s="304"/>
    </row>
    <row r="66" spans="1:13" s="265" customFormat="1" ht="15" hidden="1" customHeight="1" x14ac:dyDescent="0.2">
      <c r="A66" s="334">
        <v>3400937401340</v>
      </c>
      <c r="B66" s="376" t="s">
        <v>76</v>
      </c>
      <c r="C66" s="336" t="s">
        <v>117</v>
      </c>
      <c r="D66" s="337">
        <v>9.9</v>
      </c>
      <c r="E66" s="338">
        <v>10.56</v>
      </c>
      <c r="F66" s="377">
        <v>13.03</v>
      </c>
      <c r="G66" s="340">
        <v>2.1000000000000001E-2</v>
      </c>
      <c r="H66" s="378">
        <v>0.65</v>
      </c>
      <c r="I66" s="342" t="s">
        <v>7</v>
      </c>
      <c r="J66" s="342">
        <v>24</v>
      </c>
      <c r="K66" s="375">
        <v>80</v>
      </c>
      <c r="L66" s="304"/>
      <c r="M66" s="304"/>
    </row>
    <row r="67" spans="1:13" s="265" customFormat="1" ht="15" customHeight="1" x14ac:dyDescent="0.2">
      <c r="A67" s="267"/>
      <c r="B67" s="276"/>
      <c r="C67" s="269"/>
      <c r="D67" s="379"/>
      <c r="E67" s="271"/>
      <c r="F67" s="271"/>
      <c r="G67" s="272"/>
      <c r="H67" s="273"/>
      <c r="I67" s="274"/>
      <c r="J67" s="274"/>
      <c r="K67" s="275"/>
      <c r="L67" s="380"/>
      <c r="M67" s="314"/>
    </row>
    <row r="68" spans="1:13" s="263" customFormat="1" ht="15" customHeight="1" x14ac:dyDescent="0.2">
      <c r="A68" s="267"/>
      <c r="B68" s="331" t="s">
        <v>42</v>
      </c>
      <c r="C68" s="269"/>
      <c r="D68" s="270"/>
      <c r="E68" s="271"/>
      <c r="F68" s="271"/>
      <c r="G68" s="332"/>
      <c r="H68" s="333"/>
      <c r="I68" s="274"/>
      <c r="J68" s="274"/>
      <c r="K68" s="274"/>
    </row>
    <row r="69" spans="1:13" s="263" customFormat="1" ht="15" customHeight="1" x14ac:dyDescent="0.2">
      <c r="A69" s="267">
        <v>3400939546803</v>
      </c>
      <c r="B69" s="276" t="s">
        <v>77</v>
      </c>
      <c r="C69" s="269" t="s">
        <v>118</v>
      </c>
      <c r="D69" s="270">
        <v>7.07</v>
      </c>
      <c r="E69" s="271">
        <v>7.5419999999999998</v>
      </c>
      <c r="F69" s="243">
        <v>8.75</v>
      </c>
      <c r="G69" s="272">
        <v>2.1000000000000001E-2</v>
      </c>
      <c r="H69" s="277">
        <v>0.65</v>
      </c>
      <c r="I69" s="274" t="s">
        <v>7</v>
      </c>
      <c r="J69" s="274">
        <v>24</v>
      </c>
      <c r="K69" s="274">
        <v>360</v>
      </c>
    </row>
    <row r="70" spans="1:13" s="263" customFormat="1" ht="15" customHeight="1" thickBot="1" x14ac:dyDescent="0.25">
      <c r="A70" s="362">
        <v>3400939547053</v>
      </c>
      <c r="B70" s="381" t="s">
        <v>78</v>
      </c>
      <c r="C70" s="363" t="s">
        <v>119</v>
      </c>
      <c r="D70" s="364">
        <v>29.36</v>
      </c>
      <c r="E70" s="365">
        <v>31.321000000000002</v>
      </c>
      <c r="F70" s="382">
        <v>35.67</v>
      </c>
      <c r="G70" s="367">
        <v>2.1000000000000001E-2</v>
      </c>
      <c r="H70" s="383">
        <v>0.65</v>
      </c>
      <c r="I70" s="369" t="s">
        <v>7</v>
      </c>
      <c r="J70" s="369">
        <v>24</v>
      </c>
      <c r="K70" s="369">
        <v>150</v>
      </c>
    </row>
    <row r="71" spans="1:13" s="263" customFormat="1" ht="15" customHeight="1" x14ac:dyDescent="0.2">
      <c r="A71" s="384"/>
      <c r="B71" s="385"/>
      <c r="C71" s="265"/>
      <c r="D71" s="386"/>
      <c r="E71" s="386"/>
      <c r="F71" s="387"/>
      <c r="G71" s="388"/>
      <c r="H71" s="356"/>
      <c r="I71" s="389"/>
      <c r="J71" s="389"/>
      <c r="K71" s="389"/>
    </row>
    <row r="72" spans="1:13" ht="22.5" customHeight="1" x14ac:dyDescent="0.2">
      <c r="B72" s="399" t="s">
        <v>191</v>
      </c>
      <c r="C72" s="400"/>
      <c r="D72" s="401"/>
    </row>
    <row r="73" spans="1:13" ht="22.5" customHeight="1" x14ac:dyDescent="0.2">
      <c r="B73" s="402" t="s">
        <v>192</v>
      </c>
      <c r="C73" s="403"/>
      <c r="D73" s="401"/>
    </row>
    <row r="74" spans="1:13" ht="22.5" customHeight="1" x14ac:dyDescent="0.2">
      <c r="B74" s="402" t="s">
        <v>193</v>
      </c>
      <c r="C74" s="403"/>
      <c r="D74" s="401"/>
    </row>
    <row r="75" spans="1:13" ht="15" customHeight="1" x14ac:dyDescent="0.2"/>
    <row r="76" spans="1:13" ht="15" customHeight="1" x14ac:dyDescent="0.2"/>
    <row r="77" spans="1:13" ht="15" customHeight="1" x14ac:dyDescent="0.2"/>
  </sheetData>
  <mergeCells count="3">
    <mergeCell ref="A5:B5"/>
    <mergeCell ref="D5:G5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&amp;F</oddFooter>
  </headerFooter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Tarif officines Conseil</vt:lpstr>
      <vt:lpstr>Tarif officines Ethique</vt:lpstr>
      <vt:lpstr>Tarif officines Générique</vt:lpstr>
      <vt:lpstr>'Tarif officines Conseil'!Impression_des_titres</vt:lpstr>
      <vt:lpstr>'Tarif officines Ethique'!Impression_des_titres</vt:lpstr>
      <vt:lpstr>'Tarif officines Générique'!Impression_des_titres</vt:lpstr>
      <vt:lpstr>'Page de garde'!Zone_d_impression</vt:lpstr>
      <vt:lpstr>'Tarif officines Conseil'!Zone_d_impression</vt:lpstr>
      <vt:lpstr>'Tarif officines Ethique'!Zone_d_impression</vt:lpstr>
      <vt:lpstr>'Tarif officines Générique'!Zone_d_impression</vt:lpstr>
    </vt:vector>
  </TitlesOfParts>
  <Company>Force de Vente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Laboratoires BOUCHARA</dc:creator>
  <cp:lastModifiedBy>LAGATHU Gwenaelle</cp:lastModifiedBy>
  <cp:lastPrinted>2019-02-25T16:00:54Z</cp:lastPrinted>
  <dcterms:created xsi:type="dcterms:W3CDTF">2001-06-14T09:37:46Z</dcterms:created>
  <dcterms:modified xsi:type="dcterms:W3CDTF">2019-03-29T12:09:43Z</dcterms:modified>
</cp:coreProperties>
</file>